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区（5点18台）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<sst xmlns="http://schemas.openxmlformats.org/spreadsheetml/2006/main" count="44" uniqueCount="43">
  <si>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高新区四个社区核酸检测采样点分布情况及任务表（社区，时间：2022年3月20日）</t>
  </si>
  <si>
    <t>序号</t>
  </si>
  <si>
    <t>单位</t>
  </si>
  <si>
    <t>采样点</t>
  </si>
  <si>
    <t>采样台数</t>
  </si>
  <si>
    <t>采样人数</t>
  </si>
  <si>
    <t>医务人员</t>
  </si>
  <si>
    <t>信息采集员</t>
  </si>
  <si>
    <t>完成时限</t>
  </si>
  <si>
    <t>采样点负责人及联系电话</t>
  </si>
  <si>
    <t>采样机构及医疗物资负责人</t>
  </si>
  <si>
    <t>信息采集员负责单位及负责人</t>
  </si>
  <si>
    <t>安保负责人</t>
  </si>
  <si>
    <t>检测机构</t>
  </si>
  <si>
    <t>那洲</t>
  </si>
  <si>
    <t>古元文化广场</t>
  </si>
  <si>
    <t>8：00-18:00</t>
  </si>
  <si>
    <t>谷雄</t>
  </si>
  <si>
    <t>高新区人民医院 
李刚 13536512088</t>
  </si>
  <si>
    <t>唐家湾镇党委</t>
  </si>
  <si>
    <t>李清涛13823048692</t>
  </si>
  <si>
    <t>谷雄13926902602</t>
  </si>
  <si>
    <t>高新区人民医院</t>
  </si>
  <si>
    <t>永丰</t>
  </si>
  <si>
    <t>永丰居委会</t>
  </si>
  <si>
    <t>蔡棣宏</t>
  </si>
  <si>
    <t>区商务局、区投促中心</t>
  </si>
  <si>
    <t>李 健13702948328</t>
  </si>
  <si>
    <t>蔡棣宏13928071123</t>
  </si>
  <si>
    <t>北沙</t>
  </si>
  <si>
    <t>北沙社区下北卢公祠</t>
  </si>
  <si>
    <t>詹杰文</t>
  </si>
  <si>
    <t>钟 华13928076688</t>
  </si>
  <si>
    <t>詹杰文13702310007</t>
  </si>
  <si>
    <t>六组</t>
  </si>
  <si>
    <t>星湾</t>
  </si>
  <si>
    <t>天星路公园（北围万科云城旁公园）</t>
  </si>
  <si>
    <t>陶泓旭</t>
  </si>
  <si>
    <t>区双创中心</t>
  </si>
  <si>
    <t>郁李毅18023083860</t>
  </si>
  <si>
    <t>陶泓旭18826202577</t>
  </si>
  <si>
    <t>合计</t>
  </si>
  <si>
    <t>备注：安保负责人负责现场秩序维护、突发事件处置、人员调整等事宜。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</si>
</sst>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方正小标宋简体"/>
      <family val="4"/>
    </font>
    <font>
      <b/>
      <sz val="8"/>
      <name val="宋体"/>
      <family val="0"/>
    </font>
    <font>
      <sz val="7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7"/>
      <name val="Calibri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140" zoomScaleNormal="140" zoomScaleSheetLayoutView="100" workbookViewId="0" topLeftCell="A1">
      <selection activeCell="A1" sqref="A1:P1"/>
    </sheetView>
  </sheetViews>
  <sheetFormatPr defaultColWidth="8.75390625" defaultRowHeight="14.25"/>
  <cols>
    <col min="1" max="1" width="3.375" style="3" customWidth="1"/>
    <col min="2" max="2" width="4.00390625" style="4" customWidth="1"/>
    <col min="3" max="3" width="23.00390625" style="3" customWidth="1"/>
    <col min="4" max="4" width="4.875" style="3" customWidth="1"/>
    <col min="5" max="5" width="5.875" style="3" customWidth="1"/>
    <col min="6" max="6" width="5.25390625" style="3" customWidth="1"/>
    <col min="7" max="7" width="4.75390625" style="3" customWidth="1"/>
    <col min="8" max="8" width="9.75390625" style="3" customWidth="1"/>
    <col min="9" max="9" width="5.625" style="3" customWidth="1"/>
    <col min="10" max="10" width="9.00390625" style="3" customWidth="1"/>
    <col min="11" max="11" width="11.75390625" style="3" customWidth="1"/>
    <col min="12" max="12" width="11.25390625" style="5" customWidth="1"/>
    <col min="13" max="13" width="9.25390625" style="5" customWidth="1"/>
    <col min="14" max="14" width="9.50390625" style="5" customWidth="1"/>
    <col min="15" max="15" width="9.375" style="3" customWidth="1"/>
    <col min="16" max="16" width="10.375" style="3" customWidth="1"/>
    <col min="17" max="16384" width="8.75390625" style="3" customWidth="1"/>
  </cols>
  <sheetData>
    <row r="1" spans="1:16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/>
      <c r="K2" s="8" t="s">
        <v>10</v>
      </c>
      <c r="L2" s="22" t="s">
        <v>11</v>
      </c>
      <c r="M2" s="23"/>
      <c r="N2" s="24" t="s">
        <v>12</v>
      </c>
      <c r="O2" s="24"/>
      <c r="P2" s="25" t="s">
        <v>13</v>
      </c>
      <c r="Q2" s="34"/>
    </row>
    <row r="3" spans="1:16" s="2" customFormat="1" ht="21" customHeight="1">
      <c r="A3" s="9">
        <v>1</v>
      </c>
      <c r="B3" s="10" t="s">
        <v>14</v>
      </c>
      <c r="C3" s="11" t="s">
        <v>15</v>
      </c>
      <c r="D3" s="12">
        <v>3</v>
      </c>
      <c r="E3" s="13">
        <v>3000</v>
      </c>
      <c r="F3" s="12">
        <f aca="true" t="shared" si="0" ref="F3:F9">D3*2</f>
        <v>6</v>
      </c>
      <c r="G3" s="12">
        <f aca="true" t="shared" si="1" ref="G3:G8">D3*4</f>
        <v>12</v>
      </c>
      <c r="H3" s="14" t="s">
        <v>16</v>
      </c>
      <c r="I3" s="16" t="s">
        <v>17</v>
      </c>
      <c r="J3" s="16">
        <v>13926902602</v>
      </c>
      <c r="K3" s="26" t="s">
        <v>18</v>
      </c>
      <c r="L3" s="10" t="s">
        <v>19</v>
      </c>
      <c r="M3" s="10" t="s">
        <v>20</v>
      </c>
      <c r="N3" s="18" t="s">
        <v>21</v>
      </c>
      <c r="O3" s="27"/>
      <c r="P3" s="28" t="s">
        <v>22</v>
      </c>
    </row>
    <row r="4" spans="1:16" s="2" customFormat="1" ht="27.75" customHeight="1">
      <c r="A4" s="9">
        <v>2</v>
      </c>
      <c r="B4" s="10" t="s">
        <v>23</v>
      </c>
      <c r="C4" s="15" t="s">
        <v>24</v>
      </c>
      <c r="D4" s="12">
        <v>5</v>
      </c>
      <c r="E4" s="12">
        <v>4000</v>
      </c>
      <c r="F4" s="12">
        <f t="shared" si="0"/>
        <v>10</v>
      </c>
      <c r="G4" s="12">
        <f t="shared" si="1"/>
        <v>20</v>
      </c>
      <c r="H4" s="14"/>
      <c r="I4" s="10" t="s">
        <v>25</v>
      </c>
      <c r="J4" s="10">
        <v>13928071123</v>
      </c>
      <c r="K4" s="26"/>
      <c r="L4" s="10" t="s">
        <v>26</v>
      </c>
      <c r="M4" s="10" t="s">
        <v>27</v>
      </c>
      <c r="N4" s="18" t="s">
        <v>28</v>
      </c>
      <c r="O4" s="27"/>
      <c r="P4" s="28"/>
    </row>
    <row r="5" spans="1:16" s="2" customFormat="1" ht="18" customHeight="1">
      <c r="A5" s="9">
        <v>3</v>
      </c>
      <c r="B5" s="16" t="s">
        <v>29</v>
      </c>
      <c r="C5" s="15" t="s">
        <v>30</v>
      </c>
      <c r="D5" s="12">
        <v>2</v>
      </c>
      <c r="E5" s="12">
        <v>3200</v>
      </c>
      <c r="F5" s="12">
        <f t="shared" si="0"/>
        <v>4</v>
      </c>
      <c r="G5" s="12">
        <f t="shared" si="1"/>
        <v>8</v>
      </c>
      <c r="H5" s="14"/>
      <c r="I5" s="16" t="s">
        <v>31</v>
      </c>
      <c r="J5" s="16">
        <v>13702310007</v>
      </c>
      <c r="K5" s="26"/>
      <c r="L5" s="29" t="s">
        <v>19</v>
      </c>
      <c r="M5" s="29" t="s">
        <v>32</v>
      </c>
      <c r="N5" s="18" t="s">
        <v>33</v>
      </c>
      <c r="O5" s="27"/>
      <c r="P5" s="28"/>
    </row>
    <row r="6" spans="1:16" s="2" customFormat="1" ht="18" customHeight="1">
      <c r="A6" s="9">
        <v>4</v>
      </c>
      <c r="B6" s="17"/>
      <c r="C6" s="15" t="s">
        <v>34</v>
      </c>
      <c r="D6" s="12">
        <v>2</v>
      </c>
      <c r="E6" s="12">
        <v>1500</v>
      </c>
      <c r="F6" s="12">
        <f t="shared" si="0"/>
        <v>4</v>
      </c>
      <c r="G6" s="12">
        <f t="shared" si="1"/>
        <v>8</v>
      </c>
      <c r="H6" s="14"/>
      <c r="I6" s="17"/>
      <c r="J6" s="17"/>
      <c r="K6" s="26"/>
      <c r="L6" s="28"/>
      <c r="M6" s="28"/>
      <c r="N6" s="18"/>
      <c r="O6" s="27"/>
      <c r="P6" s="28"/>
    </row>
    <row r="7" spans="1:16" s="2" customFormat="1" ht="36" customHeight="1">
      <c r="A7" s="9">
        <v>5</v>
      </c>
      <c r="B7" s="10" t="s">
        <v>35</v>
      </c>
      <c r="C7" s="10" t="s">
        <v>36</v>
      </c>
      <c r="D7" s="12">
        <v>6</v>
      </c>
      <c r="E7" s="12">
        <v>5000</v>
      </c>
      <c r="F7" s="12">
        <f t="shared" si="0"/>
        <v>12</v>
      </c>
      <c r="G7" s="12">
        <v>12</v>
      </c>
      <c r="H7" s="14"/>
      <c r="I7" s="10" t="s">
        <v>37</v>
      </c>
      <c r="J7" s="10">
        <v>18826202577</v>
      </c>
      <c r="K7" s="30"/>
      <c r="L7" s="10" t="s">
        <v>38</v>
      </c>
      <c r="M7" s="10" t="s">
        <v>39</v>
      </c>
      <c r="N7" s="10" t="s">
        <v>40</v>
      </c>
      <c r="O7" s="27"/>
      <c r="P7" s="31"/>
    </row>
    <row r="8" spans="1:16" s="2" customFormat="1" ht="15.75" customHeight="1">
      <c r="A8" s="18" t="s">
        <v>41</v>
      </c>
      <c r="B8" s="18"/>
      <c r="C8" s="18"/>
      <c r="D8" s="8">
        <f>SUM(D3:D7)</f>
        <v>18</v>
      </c>
      <c r="E8" s="8">
        <f>SUM(E3:E7)</f>
        <v>16700</v>
      </c>
      <c r="F8" s="8">
        <f>SUM(F3:F7)</f>
        <v>36</v>
      </c>
      <c r="G8" s="8">
        <f>SUM(G3:G7)</f>
        <v>60</v>
      </c>
      <c r="H8" s="8"/>
      <c r="I8" s="18"/>
      <c r="J8" s="18"/>
      <c r="K8" s="18"/>
      <c r="L8" s="10"/>
      <c r="M8" s="10"/>
      <c r="N8" s="32"/>
      <c r="O8" s="33"/>
      <c r="P8" s="33"/>
    </row>
    <row r="9" spans="1:15" ht="30" customHeight="1">
      <c r="A9" s="19" t="s">
        <v>42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</sheetData>
  <sheetProtection/>
  <mergeCells count="16">
    <mergeCell ref="A1:P1"/>
    <mergeCell ref="I2:J2"/>
    <mergeCell ref="L2:M2"/>
    <mergeCell ref="N2:O2"/>
    <mergeCell ref="A8:C8"/>
    <mergeCell ref="A9:O9"/>
    <mergeCell ref="B5:B6"/>
    <mergeCell ref="H3:H7"/>
    <mergeCell ref="I5:I6"/>
    <mergeCell ref="J5:J6"/>
    <mergeCell ref="K3:K7"/>
    <mergeCell ref="L5:L6"/>
    <mergeCell ref="M5:M6"/>
    <mergeCell ref="N5:N6"/>
    <mergeCell ref="O3:O7"/>
    <mergeCell ref="P3:P7"/>
  </mergeCells>
  <printOptions horizontalCentered="1"/>
  <pageMargins left="0" right="0" top="0.5118055555555555" bottom="0" header="0.8659722222222223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黄晓婷</cp:lastModifiedBy>
  <dcterms:created xsi:type="dcterms:W3CDTF">2016-12-02T08:54:00Z</dcterms:created>
  <dcterms:modified xsi:type="dcterms:W3CDTF">2022-03-19T14:58:19Z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FB9A12CD17764ED6B368B0EED98D7D4A</vt:lpwstr>
  </property>
</Properties>
</file>