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externalReferences>
    <externalReference r:id="rId2"/>
  </externalReferences>
  <definedNames>
    <definedName name="_xlnm.Print_Titles" localSheetId="0">Sheet1!$5:$5</definedName>
    <definedName name="_xlnm._FilterDatabase" localSheetId="0" hidden="1">Sheet1!$A$5:$J$5</definedName>
  </definedNames>
  <calcPr calcId="144525"/>
</workbook>
</file>

<file path=xl/sharedStrings.xml><?xml version="1.0" encoding="utf-8"?>
<sst xmlns="http://schemas.openxmlformats.org/spreadsheetml/2006/main" count="32" uniqueCount="28">
  <si>
    <t>附件1</t>
  </si>
  <si>
    <t>珠海高新技术产业开发区创新创业服务中心公开招聘专员面试成绩及
入围体检人员名单</t>
  </si>
  <si>
    <t>序号</t>
  </si>
  <si>
    <t>应聘职位</t>
  </si>
  <si>
    <t>姓名</t>
  </si>
  <si>
    <t>身份证号码</t>
  </si>
  <si>
    <t>性别</t>
  </si>
  <si>
    <t>笔试成绩</t>
  </si>
  <si>
    <t>面试成绩</t>
  </si>
  <si>
    <t>综合成绩</t>
  </si>
  <si>
    <t>是否入围体检</t>
  </si>
  <si>
    <t>备注</t>
  </si>
  <si>
    <t>专员岗</t>
  </si>
  <si>
    <t>李贝</t>
  </si>
  <si>
    <t>4108031987******60</t>
  </si>
  <si>
    <t>是</t>
  </si>
  <si>
    <t>严谨</t>
  </si>
  <si>
    <t>4307021985******46</t>
  </si>
  <si>
    <t>否</t>
  </si>
  <si>
    <t>张建友</t>
  </si>
  <si>
    <t>5113211985******73</t>
  </si>
  <si>
    <t>袁杰豪</t>
  </si>
  <si>
    <t>4304081989******37</t>
  </si>
  <si>
    <t>李均</t>
  </si>
  <si>
    <t>5321311986******16</t>
  </si>
  <si>
    <t>周石莲</t>
  </si>
  <si>
    <t>3607311992******25</t>
  </si>
  <si>
    <t>缺考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</si>
</sst>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9">
    <font>
      <sz val="12"/>
      <name val="宋体"/>
      <charset val="134"/>
    </font>
    <font>
      <sz val="14"/>
      <name val="黑体"/>
      <charset val="134"/>
    </font>
    <font>
      <b/>
      <sz val="18"/>
      <name val="方正小标宋简体"/>
      <charset val="134"/>
    </font>
    <font>
      <b/>
      <sz val="18"/>
      <name val="宋体"/>
      <charset val="134"/>
    </font>
    <font>
      <b/>
      <sz val="11"/>
      <name val="宋体"/>
      <charset val="134"/>
      <scheme val="minor"/>
    </font>
    <font>
      <sz val="11"/>
      <color indexed="8"/>
      <name val="宋体"/>
      <charset val="134"/>
      <scheme val="minor"/>
    </font>
    <font>
      <b/>
      <sz val="11"/>
      <color indexed="8"/>
      <name val="宋体"/>
      <charset val="134"/>
      <scheme val="minor"/>
    </font>
    <font>
      <sz val="11"/>
      <name val="宋体"/>
      <charset val="134"/>
    </font>
    <font>
      <sz val="11"/>
      <color theme="1"/>
      <name val="宋体"/>
      <charset val="134"/>
      <scheme val="minor"/>
    </font>
    <font>
      <sz val="11"/>
      <color indexed="9"/>
      <name val="宋体"/>
      <charset val="134"/>
    </font>
    <font>
      <b/>
      <sz val="11"/>
      <color indexed="8"/>
      <name val="宋体"/>
      <charset val="134"/>
    </font>
    <font>
      <b/>
      <sz val="13"/>
      <color indexed="54"/>
      <name val="宋体"/>
      <charset val="134"/>
    </font>
    <font>
      <sz val="11"/>
      <color indexed="10"/>
      <name val="宋体"/>
      <charset val="134"/>
    </font>
    <font>
      <sz val="11"/>
      <color indexed="8"/>
      <name val="宋体"/>
      <charset val="134"/>
    </font>
    <font>
      <i/>
      <sz val="11"/>
      <color indexed="23"/>
      <name val="宋体"/>
      <charset val="134"/>
    </font>
    <font>
      <b/>
      <sz val="11"/>
      <color indexed="54"/>
      <name val="宋体"/>
      <charset val="134"/>
    </font>
    <font>
      <sz val="11"/>
      <color indexed="16"/>
      <name val="宋体"/>
      <charset val="134"/>
    </font>
    <font>
      <sz val="11"/>
      <color indexed="62"/>
      <name val="宋体"/>
      <charset val="134"/>
    </font>
    <font>
      <sz val="11"/>
      <color indexed="17"/>
      <name val="宋体"/>
      <charset val="134"/>
    </font>
    <font>
      <b/>
      <sz val="18"/>
      <color indexed="54"/>
      <name val="宋体"/>
      <charset val="134"/>
    </font>
    <font>
      <b/>
      <sz val="11"/>
      <color indexed="63"/>
      <name val="宋体"/>
      <charset val="134"/>
    </font>
    <font>
      <sz val="11"/>
      <color indexed="19"/>
      <name val="宋体"/>
      <charset val="134"/>
    </font>
    <font>
      <sz val="11"/>
      <color indexed="53"/>
      <name val="宋体"/>
      <charset val="134"/>
    </font>
    <font>
      <b/>
      <sz val="15"/>
      <color indexed="54"/>
      <name val="宋体"/>
      <charset val="134"/>
    </font>
    <font>
      <b/>
      <sz val="11"/>
      <color indexed="53"/>
      <name val="宋体"/>
      <charset val="134"/>
    </font>
    <font>
      <u/>
      <sz val="11"/>
      <color indexed="12"/>
      <name val="宋体"/>
      <charset val="134"/>
    </font>
    <font>
      <b/>
      <sz val="11"/>
      <color indexed="9"/>
      <name val="宋体"/>
      <charset val="134"/>
    </font>
    <font>
      <u/>
      <sz val="11"/>
      <color indexed="20"/>
      <name val="宋体"/>
      <charset val="134"/>
    </font>
    <font>
      <sz val="11"/>
      <color indexed="8"/>
      <name val="Calibri"/>
      <charset val="0"/>
    </font>
  </fonts>
  <fills count="19">
    <fill>
      <patternFill patternType="none"/>
    </fill>
    <fill>
      <patternFill patternType="gray125"/>
    </fill>
    <fill>
      <patternFill patternType="solid">
        <fgColor indexed="48"/>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4"/>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48"/>
      </top>
      <bottom style="double">
        <color indexed="48"/>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0">
    <xf numFmtId="0" fontId="0" fillId="0" borderId="0"/>
    <xf numFmtId="42" fontId="0" fillId="0" borderId="0" applyFont="0" applyFill="0" applyBorder="0" applyAlignment="0" applyProtection="0"/>
    <xf numFmtId="0" fontId="13" fillId="9" borderId="0" applyNumberFormat="0" applyBorder="0" applyAlignment="0" applyProtection="0">
      <alignment vertical="center"/>
    </xf>
    <xf numFmtId="0" fontId="17" fillId="6"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12"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27" fillId="0" borderId="0" applyNumberFormat="0" applyFill="0" applyBorder="0" applyAlignment="0" applyProtection="0">
      <alignment vertical="center"/>
    </xf>
    <xf numFmtId="0" fontId="0" fillId="11" borderId="11" applyNumberFormat="0" applyFont="0" applyAlignment="0" applyProtection="0">
      <alignment vertical="center"/>
    </xf>
    <xf numFmtId="0" fontId="9" fillId="6"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6" applyNumberFormat="0" applyFill="0" applyAlignment="0" applyProtection="0">
      <alignment vertical="center"/>
    </xf>
    <xf numFmtId="0" fontId="11" fillId="0" borderId="6" applyNumberFormat="0" applyFill="0" applyAlignment="0" applyProtection="0">
      <alignment vertical="center"/>
    </xf>
    <xf numFmtId="0" fontId="9" fillId="5" borderId="0" applyNumberFormat="0" applyBorder="0" applyAlignment="0" applyProtection="0">
      <alignment vertical="center"/>
    </xf>
    <xf numFmtId="0" fontId="15" fillId="0" borderId="8" applyNumberFormat="0" applyFill="0" applyAlignment="0" applyProtection="0">
      <alignment vertical="center"/>
    </xf>
    <xf numFmtId="0" fontId="9" fillId="6" borderId="0" applyNumberFormat="0" applyBorder="0" applyAlignment="0" applyProtection="0">
      <alignment vertical="center"/>
    </xf>
    <xf numFmtId="0" fontId="20" fillId="9" borderId="9" applyNumberFormat="0" applyAlignment="0" applyProtection="0">
      <alignment vertical="center"/>
    </xf>
    <xf numFmtId="0" fontId="24" fillId="9" borderId="7" applyNumberFormat="0" applyAlignment="0" applyProtection="0">
      <alignment vertical="center"/>
    </xf>
    <xf numFmtId="0" fontId="26" fillId="14" borderId="12" applyNumberFormat="0" applyAlignment="0" applyProtection="0">
      <alignment vertical="center"/>
    </xf>
    <xf numFmtId="0" fontId="13" fillId="8" borderId="0" applyNumberFormat="0" applyBorder="0" applyAlignment="0" applyProtection="0">
      <alignment vertical="center"/>
    </xf>
    <xf numFmtId="0" fontId="9" fillId="16" borderId="0" applyNumberFormat="0" applyBorder="0" applyAlignment="0" applyProtection="0">
      <alignment vertical="center"/>
    </xf>
    <xf numFmtId="0" fontId="22" fillId="0" borderId="10" applyNumberFormat="0" applyFill="0" applyAlignment="0" applyProtection="0">
      <alignment vertical="center"/>
    </xf>
    <xf numFmtId="0" fontId="10" fillId="0" borderId="5" applyNumberFormat="0" applyFill="0" applyAlignment="0" applyProtection="0">
      <alignment vertical="center"/>
    </xf>
    <xf numFmtId="0" fontId="18" fillId="8" borderId="0" applyNumberFormat="0" applyBorder="0" applyAlignment="0" applyProtection="0">
      <alignment vertical="center"/>
    </xf>
    <xf numFmtId="0" fontId="21" fillId="10" borderId="0" applyNumberFormat="0" applyBorder="0" applyAlignment="0" applyProtection="0">
      <alignment vertical="center"/>
    </xf>
    <xf numFmtId="0" fontId="13" fillId="3" borderId="0" applyNumberFormat="0" applyBorder="0" applyAlignment="0" applyProtection="0">
      <alignment vertical="center"/>
    </xf>
    <xf numFmtId="0" fontId="9" fillId="2"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9" fillId="15" borderId="0" applyNumberFormat="0" applyBorder="0" applyAlignment="0" applyProtection="0">
      <alignment vertical="center"/>
    </xf>
    <xf numFmtId="0" fontId="13" fillId="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3" fillId="12" borderId="0" applyNumberFormat="0" applyBorder="0" applyAlignment="0" applyProtection="0">
      <alignment vertical="center"/>
    </xf>
    <xf numFmtId="0" fontId="9" fillId="12" borderId="0" applyNumberFormat="0" applyBorder="0" applyAlignment="0" applyProtection="0">
      <alignment vertical="center"/>
    </xf>
    <xf numFmtId="0" fontId="28" fillId="0" borderId="0" applyFill="0" applyProtection="0"/>
  </cellStyleXfs>
  <cellXfs count="14">
    <xf numFmtId="0" fontId="0" fillId="0" borderId="0" xfId="0"/>
    <xf numFmtId="0" fontId="0" fillId="0" borderId="0" xfId="0" applyFont="1" applyFill="1" applyAlignment="1">
      <alignment horizont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xf>
    <xf numFmtId="176" fontId="8"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17;&#2101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列表"/>
    </sheetNames>
    <sheetDataSet>
      <sheetData sheetId="0">
        <row r="2">
          <cell r="E2" t="str">
            <v>黎祖瑜</v>
          </cell>
          <cell r="F2" t="str">
            <v>441702199601180022</v>
          </cell>
          <cell r="G2" t="str">
            <v>女</v>
          </cell>
        </row>
        <row r="3">
          <cell r="E3" t="str">
            <v>黎俊艺</v>
          </cell>
          <cell r="F3" t="str">
            <v>441621199011095913</v>
          </cell>
          <cell r="G3" t="str">
            <v>男</v>
          </cell>
        </row>
        <row r="4">
          <cell r="E4" t="str">
            <v>杜娟</v>
          </cell>
          <cell r="F4" t="str">
            <v>612724199301181622</v>
          </cell>
          <cell r="G4" t="str">
            <v>女</v>
          </cell>
        </row>
        <row r="5">
          <cell r="E5" t="str">
            <v>周石莲</v>
          </cell>
          <cell r="F5" t="str">
            <v>360731199211040025</v>
          </cell>
          <cell r="G5" t="str">
            <v>女</v>
          </cell>
        </row>
        <row r="6">
          <cell r="E6" t="str">
            <v>李思萌</v>
          </cell>
          <cell r="F6" t="str">
            <v>230102198909043748</v>
          </cell>
          <cell r="G6" t="str">
            <v>女</v>
          </cell>
        </row>
        <row r="7">
          <cell r="E7" t="str">
            <v>刘晓雨</v>
          </cell>
          <cell r="F7" t="str">
            <v>34242319911020378X</v>
          </cell>
          <cell r="G7" t="str">
            <v>女</v>
          </cell>
        </row>
        <row r="8">
          <cell r="E8" t="str">
            <v>李鹤鸣</v>
          </cell>
          <cell r="F8" t="str">
            <v>411621199306153011</v>
          </cell>
          <cell r="G8" t="str">
            <v>男</v>
          </cell>
        </row>
        <row r="9">
          <cell r="E9" t="str">
            <v>李均</v>
          </cell>
          <cell r="F9" t="str">
            <v>532131198606060916</v>
          </cell>
          <cell r="G9" t="str">
            <v>男</v>
          </cell>
        </row>
        <row r="10">
          <cell r="E10" t="str">
            <v>徐龙飞</v>
          </cell>
          <cell r="F10" t="str">
            <v>320924198905187190</v>
          </cell>
          <cell r="G10" t="str">
            <v>男</v>
          </cell>
        </row>
        <row r="11">
          <cell r="E11" t="str">
            <v>邓皓尤</v>
          </cell>
          <cell r="F11" t="str">
            <v>440402199301089246</v>
          </cell>
          <cell r="G11" t="str">
            <v>女</v>
          </cell>
        </row>
        <row r="12">
          <cell r="E12" t="str">
            <v>赵亮</v>
          </cell>
          <cell r="F12" t="str">
            <v>430903198809100319</v>
          </cell>
          <cell r="G12" t="str">
            <v>男</v>
          </cell>
        </row>
        <row r="13">
          <cell r="E13" t="str">
            <v>张建友</v>
          </cell>
          <cell r="F13" t="str">
            <v>511321198510162073</v>
          </cell>
          <cell r="G13" t="str">
            <v>男</v>
          </cell>
        </row>
        <row r="14">
          <cell r="E14" t="str">
            <v>沈悦龙</v>
          </cell>
          <cell r="F14" t="str">
            <v>210104198804232330</v>
          </cell>
          <cell r="G14" t="str">
            <v>男</v>
          </cell>
        </row>
        <row r="15">
          <cell r="E15" t="str">
            <v>陈婉盈</v>
          </cell>
          <cell r="F15" t="str">
            <v>440421199602288125</v>
          </cell>
          <cell r="G15" t="str">
            <v>女</v>
          </cell>
        </row>
        <row r="16">
          <cell r="E16" t="str">
            <v>梁兴群</v>
          </cell>
          <cell r="F16" t="str">
            <v>610429199006130033</v>
          </cell>
          <cell r="G16" t="str">
            <v>男</v>
          </cell>
        </row>
        <row r="17">
          <cell r="E17" t="str">
            <v>袁杰豪</v>
          </cell>
          <cell r="F17" t="str">
            <v>430408198909062537</v>
          </cell>
          <cell r="G17" t="str">
            <v>男</v>
          </cell>
        </row>
        <row r="18">
          <cell r="E18" t="str">
            <v>严谨</v>
          </cell>
          <cell r="F18" t="str">
            <v>430702198512100046</v>
          </cell>
          <cell r="G18" t="str">
            <v>女</v>
          </cell>
        </row>
        <row r="19">
          <cell r="E19" t="str">
            <v>李贝</v>
          </cell>
          <cell r="F19" t="str">
            <v>410803198706060060</v>
          </cell>
          <cell r="G19" t="str">
            <v>女</v>
          </cell>
        </row>
        <row r="20">
          <cell r="E20" t="str">
            <v>沈潜睿</v>
          </cell>
          <cell r="F20" t="str">
            <v>320802198903282027</v>
          </cell>
          <cell r="G20" t="str">
            <v>女</v>
          </cell>
        </row>
        <row r="21">
          <cell r="E21" t="str">
            <v>刘韬</v>
          </cell>
          <cell r="F21" t="str">
            <v>440301199611214610</v>
          </cell>
          <cell r="G21" t="str">
            <v>男</v>
          </cell>
        </row>
        <row r="22">
          <cell r="E22" t="str">
            <v>付妍妍</v>
          </cell>
          <cell r="F22" t="str">
            <v>412721199312264785</v>
          </cell>
          <cell r="G22" t="str">
            <v>女</v>
          </cell>
        </row>
        <row r="23">
          <cell r="E23" t="str">
            <v>陈怡杉</v>
          </cell>
          <cell r="F23" t="str">
            <v>440923198903223427</v>
          </cell>
          <cell r="G23" t="str">
            <v>女</v>
          </cell>
        </row>
        <row r="24">
          <cell r="E24" t="str">
            <v>范宽飞</v>
          </cell>
          <cell r="F24" t="str">
            <v>33078119890328231X</v>
          </cell>
          <cell r="G24" t="str">
            <v>男</v>
          </cell>
        </row>
        <row r="25">
          <cell r="E25" t="str">
            <v>黄小猛</v>
          </cell>
          <cell r="F25" t="str">
            <v>360735198612131658</v>
          </cell>
          <cell r="G25" t="str">
            <v>男</v>
          </cell>
        </row>
        <row r="26">
          <cell r="E26" t="str">
            <v>张雨波</v>
          </cell>
          <cell r="F26" t="str">
            <v>150105198906070117</v>
          </cell>
          <cell r="G26" t="str">
            <v>男</v>
          </cell>
        </row>
        <row r="27">
          <cell r="E27" t="str">
            <v>张钏</v>
          </cell>
          <cell r="F27" t="str">
            <v>141182199007160043</v>
          </cell>
          <cell r="G27" t="str">
            <v>女</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pane ySplit="5" topLeftCell="A6" activePane="bottomLeft" state="frozen"/>
      <selection/>
      <selection pane="bottomLeft" activeCell="G18" sqref="G18"/>
    </sheetView>
  </sheetViews>
  <sheetFormatPr defaultColWidth="9" defaultRowHeight="14.25"/>
  <cols>
    <col min="1" max="1" width="6.1" style="2" customWidth="1"/>
    <col min="2" max="2" width="20.1416666666667" style="1" customWidth="1"/>
    <col min="3" max="3" width="14.2" style="1" customWidth="1"/>
    <col min="4" max="4" width="20.5" style="1"/>
    <col min="5" max="5" width="8.6" style="1" customWidth="1"/>
    <col min="6" max="6" width="11.625" style="1" customWidth="1"/>
    <col min="7" max="8" width="12" style="1" customWidth="1"/>
    <col min="9" max="9" width="15" style="1" customWidth="1"/>
    <col min="10" max="10" width="20.5" style="1"/>
    <col min="11" max="16384" width="9" style="1"/>
  </cols>
  <sheetData>
    <row r="1" ht="27" customHeight="1" spans="1:2">
      <c r="A1" s="3" t="s">
        <v>0</v>
      </c>
      <c r="B1" s="3"/>
    </row>
    <row r="2" ht="22.5" customHeight="1" spans="1:10">
      <c r="A2" s="4" t="s">
        <v>1</v>
      </c>
      <c r="B2" s="4"/>
      <c r="C2" s="4"/>
      <c r="D2" s="4"/>
      <c r="E2" s="4"/>
      <c r="F2" s="4"/>
      <c r="G2" s="4"/>
      <c r="H2" s="4"/>
      <c r="I2" s="4"/>
      <c r="J2" s="4"/>
    </row>
    <row r="3" ht="24.9" customHeight="1" spans="1:10">
      <c r="A3" s="4"/>
      <c r="B3" s="4"/>
      <c r="C3" s="4"/>
      <c r="D3" s="4"/>
      <c r="E3" s="4"/>
      <c r="F3" s="4"/>
      <c r="G3" s="4"/>
      <c r="H3" s="4"/>
      <c r="I3" s="4"/>
      <c r="J3" s="4"/>
    </row>
    <row r="4" ht="18" customHeight="1" spans="1:4">
      <c r="A4" s="5"/>
      <c r="B4" s="5"/>
      <c r="C4" s="5"/>
      <c r="D4" s="5"/>
    </row>
    <row r="5" s="1" customFormat="1" ht="25.5" customHeight="1" spans="1:10">
      <c r="A5" s="6" t="s">
        <v>2</v>
      </c>
      <c r="B5" s="6" t="s">
        <v>3</v>
      </c>
      <c r="C5" s="6" t="s">
        <v>4</v>
      </c>
      <c r="D5" s="6" t="s">
        <v>5</v>
      </c>
      <c r="E5" s="6" t="s">
        <v>6</v>
      </c>
      <c r="F5" s="6" t="s">
        <v>7</v>
      </c>
      <c r="G5" s="6" t="s">
        <v>8</v>
      </c>
      <c r="H5" s="6" t="s">
        <v>9</v>
      </c>
      <c r="I5" s="6" t="s">
        <v>10</v>
      </c>
      <c r="J5" s="6" t="s">
        <v>11</v>
      </c>
    </row>
    <row r="6" ht="18" customHeight="1" spans="1:10">
      <c r="A6" s="7">
        <v>1</v>
      </c>
      <c r="B6" s="8" t="s">
        <v>12</v>
      </c>
      <c r="C6" s="7" t="s">
        <v>13</v>
      </c>
      <c r="D6" s="9" t="s">
        <v>14</v>
      </c>
      <c r="E6" s="7" t="str">
        <f>VLOOKUP(C6,[1]报名列表!$E$2:$G$27,3,0)</f>
        <v>女</v>
      </c>
      <c r="F6" s="7">
        <v>69</v>
      </c>
      <c r="G6" s="10">
        <v>89.25</v>
      </c>
      <c r="H6" s="11">
        <f>F6*0.4+G6*0.6</f>
        <v>81.15</v>
      </c>
      <c r="I6" s="7" t="s">
        <v>15</v>
      </c>
      <c r="J6" s="9"/>
    </row>
    <row r="7" ht="18" customHeight="1" spans="1:10">
      <c r="A7" s="7">
        <v>2</v>
      </c>
      <c r="B7" s="12"/>
      <c r="C7" s="7" t="s">
        <v>16</v>
      </c>
      <c r="D7" s="9" t="s">
        <v>17</v>
      </c>
      <c r="E7" s="7" t="str">
        <f>VLOOKUP(C7,[1]报名列表!$E$2:$G$27,3,0)</f>
        <v>女</v>
      </c>
      <c r="F7" s="7">
        <v>68</v>
      </c>
      <c r="G7" s="10">
        <v>80</v>
      </c>
      <c r="H7" s="11">
        <f>F7*0.4+G7*0.6</f>
        <v>75.2</v>
      </c>
      <c r="I7" s="7" t="s">
        <v>18</v>
      </c>
      <c r="J7" s="9"/>
    </row>
    <row r="8" ht="18" customHeight="1" spans="1:10">
      <c r="A8" s="7">
        <v>3</v>
      </c>
      <c r="B8" s="12"/>
      <c r="C8" s="7" t="s">
        <v>19</v>
      </c>
      <c r="D8" s="9" t="s">
        <v>20</v>
      </c>
      <c r="E8" s="7" t="str">
        <f>VLOOKUP(C8,[1]报名列表!$E$2:$G$27,3,0)</f>
        <v>男</v>
      </c>
      <c r="F8" s="7">
        <v>67</v>
      </c>
      <c r="G8" s="10">
        <v>71.25</v>
      </c>
      <c r="H8" s="11">
        <f>F8*0.4+G8*0.6</f>
        <v>69.55</v>
      </c>
      <c r="I8" s="7" t="s">
        <v>18</v>
      </c>
      <c r="J8" s="9"/>
    </row>
    <row r="9" ht="18" customHeight="1" spans="1:10">
      <c r="A9" s="7">
        <v>4</v>
      </c>
      <c r="B9" s="12"/>
      <c r="C9" s="7" t="s">
        <v>21</v>
      </c>
      <c r="D9" s="9" t="s">
        <v>22</v>
      </c>
      <c r="E9" s="7" t="str">
        <f>VLOOKUP(C9,[1]报名列表!$E$2:$G$27,3,0)</f>
        <v>男</v>
      </c>
      <c r="F9" s="7">
        <v>66</v>
      </c>
      <c r="G9" s="10">
        <v>66</v>
      </c>
      <c r="H9" s="11">
        <f>F9*0.4+G9*0.6</f>
        <v>66</v>
      </c>
      <c r="I9" s="7" t="s">
        <v>18</v>
      </c>
      <c r="J9" s="9"/>
    </row>
    <row r="10" ht="18" customHeight="1" spans="1:10">
      <c r="A10" s="7">
        <v>5</v>
      </c>
      <c r="B10" s="12"/>
      <c r="C10" s="7" t="s">
        <v>23</v>
      </c>
      <c r="D10" s="9" t="s">
        <v>24</v>
      </c>
      <c r="E10" s="7" t="str">
        <f>VLOOKUP(C10,[1]报名列表!$E$2:$G$27,3,0)</f>
        <v>男</v>
      </c>
      <c r="F10" s="7">
        <v>65</v>
      </c>
      <c r="G10" s="10">
        <v>65.5</v>
      </c>
      <c r="H10" s="11">
        <f>F10*0.4+G10*0.6</f>
        <v>65.3</v>
      </c>
      <c r="I10" s="7" t="s">
        <v>18</v>
      </c>
      <c r="J10" s="9"/>
    </row>
    <row r="11" ht="18" customHeight="1" spans="1:10">
      <c r="A11" s="7">
        <v>6</v>
      </c>
      <c r="B11" s="13"/>
      <c r="C11" s="7" t="s">
        <v>25</v>
      </c>
      <c r="D11" s="9" t="s">
        <v>26</v>
      </c>
      <c r="E11" s="7" t="str">
        <f>VLOOKUP(C11,[1]报名列表!$E$2:$G$27,3,0)</f>
        <v>女</v>
      </c>
      <c r="F11" s="7">
        <v>67</v>
      </c>
      <c r="G11" s="7" t="s">
        <v>27</v>
      </c>
      <c r="H11" s="7"/>
      <c r="I11" s="7" t="s">
        <v>18</v>
      </c>
      <c r="J11" s="9"/>
    </row>
  </sheetData>
  <sortState ref="A6:J11">
    <sortCondition ref="H6:H11" descending="1"/>
  </sortState>
  <mergeCells count="3">
    <mergeCell ref="A1:B1"/>
    <mergeCell ref="B6:B11"/>
    <mergeCell ref="A2:J3"/>
  </mergeCells>
  <conditionalFormatting sqref="C5">
    <cfRule type="expression" dxfId="0" priority="777" stopIfTrue="1">
      <formula>AND(COUNTIF($C$2:$C$60222,C5)&gt;1,NOT(ISBLANK(C5)))</formula>
    </cfRule>
  </conditionalFormatting>
  <conditionalFormatting sqref="C1:C65536">
    <cfRule type="duplicateValues" dxfId="1" priority="769"/>
    <cfRule type="duplicateValues" dxfId="1" priority="772"/>
  </conditionalFormatting>
  <pageMargins left="1.0625" right="0.472222222222222" top="0.550694444444444" bottom="1.14166666666667" header="0.511805555555556" footer="0.354166666666667"/>
  <pageSetup paperSize="9" scale="80" orientation="landscape" horizontalDpi="2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赖秀丽</cp:lastModifiedBy>
  <cp:revision>1</cp:revision>
  <dcterms:created xsi:type="dcterms:W3CDTF">1996-12-17T01:32:00Z</dcterms:created>
  <cp:lastPrinted>2019-07-10T05:05:00Z</cp:lastPrinted>
  <dcterms:modified xsi:type="dcterms:W3CDTF">2022-08-09T06:58:13Z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69DC4D5553D8463D8D7269FE32AE087A</vt:lpwstr>
  </property>
</Properties>
</file>