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1" sheetId="2" r:id="rId1"/>
  </sheets>
  <calcPr calcId="144525"/>
</workbook>
</file>

<file path=xl/sharedStrings.xml><?xml version="1.0" encoding="utf-8"?>
<sst xmlns="http://schemas.openxmlformats.org/spreadsheetml/2006/main" count="75" uniqueCount="74">
  <si>
    <t>附件</t>
  </si>
  <si>
    <t>珠海高新区2022年度电动汽车充电基础设施拟补贴资金计划</t>
  </si>
  <si>
    <t>序号</t>
  </si>
  <si>
    <t>申报企业</t>
  </si>
  <si>
    <t>申报站点</t>
  </si>
  <si>
    <t>建设地点</t>
  </si>
  <si>
    <t>接入粤易充
时间</t>
  </si>
  <si>
    <t>拟补贴金额</t>
  </si>
  <si>
    <t>拟补贴
总金额
（元）</t>
  </si>
  <si>
    <t>直流
数量
(个）</t>
  </si>
  <si>
    <t>直流
总功率
（千瓦）</t>
  </si>
  <si>
    <t>直流拟补贴金额（元）</t>
  </si>
  <si>
    <t>交流
数量（个）</t>
  </si>
  <si>
    <t>交流
总功率（千瓦）</t>
  </si>
  <si>
    <t>交流拟补贴金额（元）</t>
  </si>
  <si>
    <t>珠海安旭科技有限公司</t>
  </si>
  <si>
    <t>安超充北理工超级充电站</t>
  </si>
  <si>
    <t>广东省珠海市高新区上埔先锋巷官晴轩西南侧约150米官塘村西侧地面停车场</t>
  </si>
  <si>
    <t>珠海碧辟小桔新能源有限责任公司</t>
  </si>
  <si>
    <t>BP快速充电站（珠海高新上栅村）</t>
  </si>
  <si>
    <t>广东省珠海市香洲区唐家湾镇上栅村中珠桥巴士站向五食府对面</t>
  </si>
  <si>
    <t>珠海供电局</t>
  </si>
  <si>
    <t>珠海市香洲区唐家湾供电所公共充电站</t>
  </si>
  <si>
    <t>珠海市金峰中路208号</t>
  </si>
  <si>
    <t>珠海市国充科技有限公司</t>
  </si>
  <si>
    <t>高新区金鼎圣皇充电站</t>
  </si>
  <si>
    <t>珠海市香洲区下栅篮球场旁边</t>
  </si>
  <si>
    <t>2022.12.20</t>
  </si>
  <si>
    <t>国充宝诚电子充电站</t>
  </si>
  <si>
    <t>珠海市香洲区唐家湾金鼎官塘工业区（珠海经济特区宝诚电子有限公司）</t>
  </si>
  <si>
    <t>2022.09.20</t>
  </si>
  <si>
    <t>珠海怀融新能源技术有限公司</t>
  </si>
  <si>
    <t>怀融思创科技园充电站</t>
  </si>
  <si>
    <t>广东省珠海市香洲区唐家湾镇科技六路思创科技园</t>
  </si>
  <si>
    <t>广东世纪联合新能源科技有限公司</t>
  </si>
  <si>
    <t>世纪珠海北充电站</t>
  </si>
  <si>
    <t>珠海市高新区新沙五路168号</t>
  </si>
  <si>
    <t>世纪珠海北充电站慢充</t>
  </si>
  <si>
    <t>珠海特来电新能源有限公司</t>
  </si>
  <si>
    <t>珠海高新区南方软件园驻地站</t>
  </si>
  <si>
    <t>广东省珠海市香洲区科技七路1号</t>
  </si>
  <si>
    <t>易启充（珠海）新能源有限公司</t>
  </si>
  <si>
    <t>易启充云谷二期充电站</t>
  </si>
  <si>
    <t>广东省珠海市香洲区唐家湾镇云谷智能产业园</t>
  </si>
  <si>
    <t>珠海市有客新能源科技有限公司</t>
  </si>
  <si>
    <t>有客金鼎广场充
电站</t>
  </si>
  <si>
    <t>广东省珠海市香洲区唐家湾
镇金峰西路31号珠海唐家
湾大学城亚朵酒店</t>
  </si>
  <si>
    <t>珠海云充科技有限公司</t>
  </si>
  <si>
    <t>港湾1号充电站</t>
  </si>
  <si>
    <t>珠海市香洲区唐中路港湾一号5栋门口</t>
  </si>
  <si>
    <t>港湾一号充电站二期慢充</t>
  </si>
  <si>
    <t>珠海市香洲区珠海海奇科技有限公司</t>
  </si>
  <si>
    <t>珠海正方慧通科技有限公司</t>
  </si>
  <si>
    <t>港湾一号</t>
  </si>
  <si>
    <t>珠海市香洲区唐中路与港湾大道交叉路口南侧</t>
  </si>
  <si>
    <t>珠海志合新能源科技有限公司</t>
  </si>
  <si>
    <t>易启充金星花园充电站</t>
  </si>
  <si>
    <t>广东省珠海市香洲区唐家湾镇金星路金星花园</t>
  </si>
  <si>
    <t>2022/07/20</t>
  </si>
  <si>
    <t>珠海明盛投资有限公司</t>
  </si>
  <si>
    <t>虎妞充电-珠海明盛投资充电站</t>
  </si>
  <si>
    <t>广东省珠海市香洲区唐家湾镇港湾大道</t>
  </si>
  <si>
    <t>珠海兴诺能源技术有限公司</t>
  </si>
  <si>
    <t>珠海市南方软件园充电站</t>
  </si>
  <si>
    <t>珠海市香洲区唐家软件园路1号A3栋旁边地面停车场</t>
  </si>
  <si>
    <t>珠海市派诺科技园（一期）充电站</t>
  </si>
  <si>
    <t>珠海市香洲区珠海市高新区科技创新海岸科技六路15号派诺科技园</t>
  </si>
  <si>
    <t>珠海市派诺科技园（二期）充电站</t>
  </si>
  <si>
    <t>珠海市香洲区珠海市高新区科技创新海岸科技八路88号</t>
  </si>
  <si>
    <t>珠海泰坦科技股份有限公司</t>
  </si>
  <si>
    <t>珠海泰坦科技园金鼎新厂区充电站</t>
  </si>
  <si>
    <t>珠海市香洲区唐家湾镇创新一路与科技一路交叉路口泰坦能源产业基地</t>
  </si>
  <si>
    <t>合计</t>
  </si>
  <si>
    <t>注：15家企业符合申请补贴条件，共123个充电桩，总功率7872千瓦。
    补贴标准为：直流桩149.7元/千瓦，交流桩40元/千瓦。
    拨付2022年补贴金额合计1135443元。</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</si>
</sst>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0_ "/>
  </numFmts>
  <fonts count="27">
    <font>
      <sz val="11"/>
      <color theme="1"/>
      <name val="等线"/>
      <charset val="134"/>
      <scheme val="minor"/>
    </font>
    <font>
      <sz val="14"/>
      <color theme="1"/>
      <name val="黑体"/>
      <charset val="134"/>
    </font>
    <font>
      <sz val="18"/>
      <name val="方正小标宋简体"/>
      <charset val="134"/>
    </font>
    <font>
      <sz val="10"/>
      <name val="仿宋_GB2312"/>
      <charset val="134"/>
    </font>
    <font>
      <sz val="12"/>
      <name val="仿宋_GB2312"/>
      <charset val="134"/>
    </font>
    <font>
      <sz val="12"/>
      <color indexed="8"/>
      <name val="黑体"/>
      <charset val="134"/>
    </font>
    <font>
      <sz val="12"/>
      <name val="黑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5">
    <xf numFmtId="0" fontId="0" fillId="0" borderId="0" xfId="0"/>
    <xf numFmtId="0" fontId="0" fillId="0" borderId="0" xfId="0" applyAlignment="1">
      <alignment wrapText="1"/>
    </xf>
    <xf numFmtId="0" fontId="1" fillId="0" borderId="0" xfId="0" applyFont="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vertical="center"/>
    </xf>
    <xf numFmtId="0" fontId="5" fillId="0" borderId="3"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Border="1" applyAlignment="1">
      <alignment vertical="center"/>
    </xf>
    <xf numFmtId="177" fontId="0" fillId="0" borderId="0" xfId="0" applyNumberFormat="1"/>
    <xf numFmtId="176" fontId="0" fillId="0" borderId="0" xfId="0" applyNumberFormat="1"/>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8" fontId="0" fillId="0" borderId="0" xfId="0" applyNumberForma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tabSelected="1" workbookViewId="0">
      <selection activeCell="O18" sqref="O18"/>
    </sheetView>
  </sheetViews>
  <sheetFormatPr defaultColWidth="9" defaultRowHeight="13.5"/>
  <cols>
    <col min="1" max="1" width="5.275" customWidth="1"/>
    <col min="2" max="2" width="25.5" style="1" customWidth="1"/>
    <col min="3" max="3" width="25.625" style="1" customWidth="1"/>
    <col min="4" max="4" width="31.5" style="1" customWidth="1"/>
    <col min="5" max="5" width="16.5" customWidth="1"/>
    <col min="6" max="6" width="7.35833333333333" customWidth="1"/>
    <col min="7" max="7" width="9.25" customWidth="1"/>
    <col min="8" max="8" width="11.1083333333333" customWidth="1"/>
    <col min="9" max="9" width="7.08333333333333" customWidth="1"/>
    <col min="10" max="10" width="9.375" customWidth="1"/>
    <col min="11" max="11" width="9.86666666666667" customWidth="1"/>
    <col min="12" max="12" width="11.375" customWidth="1"/>
    <col min="13" max="13" width="18.25"/>
    <col min="14" max="14" width="12.625"/>
    <col min="15" max="15" width="11.125" customWidth="1"/>
    <col min="16" max="16" width="12" customWidth="1"/>
  </cols>
  <sheetData>
    <row r="1" ht="18.75" spans="1:1">
      <c r="A1" s="2" t="s">
        <v>0</v>
      </c>
    </row>
    <row r="2" ht="24" spans="1:12">
      <c r="A2" s="3" t="s">
        <v>1</v>
      </c>
      <c r="B2" s="4"/>
      <c r="C2" s="4"/>
      <c r="D2" s="4"/>
      <c r="E2" s="3"/>
      <c r="F2" s="3"/>
      <c r="G2" s="3"/>
      <c r="H2" s="3"/>
      <c r="I2" s="3"/>
      <c r="J2" s="3"/>
      <c r="K2" s="3"/>
      <c r="L2" s="3"/>
    </row>
    <row r="3" ht="14.25" spans="1:12">
      <c r="A3" s="5"/>
      <c r="B3" s="6"/>
      <c r="C3" s="6"/>
      <c r="D3" s="6"/>
      <c r="E3" s="5"/>
      <c r="F3" s="7"/>
      <c r="G3" s="7"/>
      <c r="H3" s="7"/>
      <c r="I3" s="7"/>
      <c r="J3" s="7"/>
      <c r="K3" s="27"/>
      <c r="L3" s="28"/>
    </row>
    <row r="4" ht="14.25" spans="1:12">
      <c r="A4" s="8" t="s">
        <v>2</v>
      </c>
      <c r="B4" s="9" t="s">
        <v>3</v>
      </c>
      <c r="C4" s="9" t="s">
        <v>4</v>
      </c>
      <c r="D4" s="10" t="s">
        <v>5</v>
      </c>
      <c r="E4" s="11" t="s">
        <v>6</v>
      </c>
      <c r="F4" s="8" t="s">
        <v>7</v>
      </c>
      <c r="G4" s="8"/>
      <c r="H4" s="8"/>
      <c r="I4" s="8"/>
      <c r="J4" s="8"/>
      <c r="K4" s="8"/>
      <c r="L4" s="9" t="s">
        <v>8</v>
      </c>
    </row>
    <row r="5" ht="61" customHeight="1" spans="1:12">
      <c r="A5" s="12"/>
      <c r="B5" s="13"/>
      <c r="C5" s="13"/>
      <c r="D5" s="14"/>
      <c r="E5" s="15"/>
      <c r="F5" s="8" t="s">
        <v>9</v>
      </c>
      <c r="G5" s="8" t="s">
        <v>10</v>
      </c>
      <c r="H5" s="8" t="s">
        <v>11</v>
      </c>
      <c r="I5" s="8" t="s">
        <v>12</v>
      </c>
      <c r="J5" s="8" t="s">
        <v>13</v>
      </c>
      <c r="K5" s="8" t="s">
        <v>14</v>
      </c>
      <c r="L5" s="13"/>
    </row>
    <row r="6" ht="45" customHeight="1" spans="1:16">
      <c r="A6" s="16">
        <v>1</v>
      </c>
      <c r="B6" s="17" t="s">
        <v>15</v>
      </c>
      <c r="C6" s="17" t="s">
        <v>16</v>
      </c>
      <c r="D6" s="17" t="s">
        <v>17</v>
      </c>
      <c r="E6" s="18">
        <v>44910</v>
      </c>
      <c r="F6" s="16">
        <v>12</v>
      </c>
      <c r="G6" s="16">
        <v>960</v>
      </c>
      <c r="H6" s="19">
        <v>143712.9</v>
      </c>
      <c r="I6" s="16">
        <v>4</v>
      </c>
      <c r="J6" s="16">
        <v>28</v>
      </c>
      <c r="K6" s="19">
        <f>J6*40</f>
        <v>1120</v>
      </c>
      <c r="L6" s="19">
        <f>H6+K6</f>
        <v>144832.9</v>
      </c>
      <c r="N6" s="29"/>
      <c r="O6"/>
      <c r="P6" s="30"/>
    </row>
    <row r="7" ht="45" customHeight="1" spans="1:16">
      <c r="A7" s="16">
        <v>2</v>
      </c>
      <c r="B7" s="17" t="s">
        <v>18</v>
      </c>
      <c r="C7" s="17" t="s">
        <v>19</v>
      </c>
      <c r="D7" s="17" t="s">
        <v>20</v>
      </c>
      <c r="E7" s="18">
        <v>44883</v>
      </c>
      <c r="F7" s="16">
        <v>10</v>
      </c>
      <c r="G7" s="16">
        <v>1200</v>
      </c>
      <c r="H7" s="19">
        <v>179641.12</v>
      </c>
      <c r="I7" s="16">
        <v>0</v>
      </c>
      <c r="J7" s="16">
        <v>0</v>
      </c>
      <c r="K7" s="19">
        <f>J7*40</f>
        <v>0</v>
      </c>
      <c r="L7" s="19">
        <f>H7+K7</f>
        <v>179641.12</v>
      </c>
      <c r="N7" s="29"/>
      <c r="O7"/>
      <c r="P7" s="30"/>
    </row>
    <row r="8" ht="45" customHeight="1" spans="1:16">
      <c r="A8" s="16">
        <v>3</v>
      </c>
      <c r="B8" s="17" t="s">
        <v>21</v>
      </c>
      <c r="C8" s="17" t="s">
        <v>22</v>
      </c>
      <c r="D8" s="17" t="s">
        <v>23</v>
      </c>
      <c r="E8" s="18">
        <v>44915</v>
      </c>
      <c r="F8" s="16">
        <v>4</v>
      </c>
      <c r="G8" s="16">
        <v>240</v>
      </c>
      <c r="H8" s="19">
        <v>35928.22</v>
      </c>
      <c r="I8" s="16">
        <v>6</v>
      </c>
      <c r="J8" s="16">
        <v>42</v>
      </c>
      <c r="K8" s="19">
        <f>J8*40</f>
        <v>1680</v>
      </c>
      <c r="L8" s="19">
        <f>H8+K8</f>
        <v>37608.22</v>
      </c>
      <c r="N8" s="29"/>
      <c r="O8"/>
      <c r="P8" s="30"/>
    </row>
    <row r="9" ht="45" customHeight="1" spans="1:16">
      <c r="A9" s="16">
        <v>4</v>
      </c>
      <c r="B9" s="20" t="s">
        <v>24</v>
      </c>
      <c r="C9" s="17" t="s">
        <v>25</v>
      </c>
      <c r="D9" s="17" t="s">
        <v>26</v>
      </c>
      <c r="E9" s="18" t="s">
        <v>27</v>
      </c>
      <c r="F9" s="16">
        <v>3</v>
      </c>
      <c r="G9" s="16">
        <v>360</v>
      </c>
      <c r="H9" s="19">
        <v>53892.34</v>
      </c>
      <c r="I9" s="16">
        <v>0</v>
      </c>
      <c r="J9" s="16">
        <v>0</v>
      </c>
      <c r="K9" s="19">
        <f>J9*40</f>
        <v>0</v>
      </c>
      <c r="L9" s="31">
        <f>H9+H10</f>
        <v>95808.6</v>
      </c>
      <c r="N9" s="29"/>
      <c r="O9"/>
      <c r="P9" s="30"/>
    </row>
    <row r="10" ht="45" customHeight="1" spans="1:16">
      <c r="A10" s="16">
        <v>5</v>
      </c>
      <c r="B10" s="21"/>
      <c r="C10" s="17" t="s">
        <v>28</v>
      </c>
      <c r="D10" s="17" t="s">
        <v>29</v>
      </c>
      <c r="E10" s="18" t="s">
        <v>30</v>
      </c>
      <c r="F10" s="16">
        <v>2</v>
      </c>
      <c r="G10" s="16">
        <v>280</v>
      </c>
      <c r="H10" s="19">
        <v>41916.26</v>
      </c>
      <c r="I10" s="16">
        <v>0</v>
      </c>
      <c r="J10" s="16">
        <v>0</v>
      </c>
      <c r="K10" s="19">
        <f t="shared" ref="K10:K25" si="0">J10*40</f>
        <v>0</v>
      </c>
      <c r="L10" s="32"/>
      <c r="N10" s="29"/>
      <c r="O10"/>
      <c r="P10" s="30"/>
    </row>
    <row r="11" ht="45" customHeight="1" spans="1:16">
      <c r="A11" s="16">
        <v>6</v>
      </c>
      <c r="B11" s="17" t="s">
        <v>31</v>
      </c>
      <c r="C11" s="17" t="s">
        <v>32</v>
      </c>
      <c r="D11" s="17" t="s">
        <v>33</v>
      </c>
      <c r="E11" s="18">
        <v>44922</v>
      </c>
      <c r="F11" s="16">
        <v>5</v>
      </c>
      <c r="G11" s="16">
        <v>600</v>
      </c>
      <c r="H11" s="19">
        <v>89820.56</v>
      </c>
      <c r="I11" s="16">
        <v>3</v>
      </c>
      <c r="J11" s="16">
        <v>42</v>
      </c>
      <c r="K11" s="19">
        <f t="shared" si="0"/>
        <v>1680</v>
      </c>
      <c r="L11" s="19">
        <f t="shared" ref="L10:L25" si="1">H11+K11</f>
        <v>91500.56</v>
      </c>
      <c r="N11" s="29"/>
      <c r="O11"/>
      <c r="P11" s="30"/>
    </row>
    <row r="12" ht="45" customHeight="1" spans="1:16">
      <c r="A12" s="16">
        <v>7</v>
      </c>
      <c r="B12" s="20" t="s">
        <v>34</v>
      </c>
      <c r="C12" s="17" t="s">
        <v>35</v>
      </c>
      <c r="D12" s="17" t="s">
        <v>36</v>
      </c>
      <c r="E12" s="18">
        <v>44895</v>
      </c>
      <c r="F12" s="16">
        <v>4</v>
      </c>
      <c r="G12" s="16">
        <v>480</v>
      </c>
      <c r="H12" s="19">
        <v>71856.45</v>
      </c>
      <c r="I12" s="16">
        <v>0</v>
      </c>
      <c r="J12" s="16">
        <v>0</v>
      </c>
      <c r="K12" s="19">
        <f t="shared" si="0"/>
        <v>0</v>
      </c>
      <c r="L12" s="31">
        <f>H12+K13</f>
        <v>72976.45</v>
      </c>
      <c r="N12" s="29"/>
      <c r="O12"/>
      <c r="P12" s="30"/>
    </row>
    <row r="13" ht="45" customHeight="1" spans="1:16">
      <c r="A13" s="16">
        <v>8</v>
      </c>
      <c r="B13" s="21"/>
      <c r="C13" s="17" t="s">
        <v>37</v>
      </c>
      <c r="D13" s="17" t="s">
        <v>36</v>
      </c>
      <c r="E13" s="18">
        <v>44853</v>
      </c>
      <c r="F13" s="16">
        <v>0</v>
      </c>
      <c r="G13" s="16">
        <v>0</v>
      </c>
      <c r="H13" s="19">
        <v>0</v>
      </c>
      <c r="I13" s="16">
        <v>4</v>
      </c>
      <c r="J13" s="16">
        <v>28</v>
      </c>
      <c r="K13" s="19">
        <f t="shared" si="0"/>
        <v>1120</v>
      </c>
      <c r="L13" s="32"/>
      <c r="N13" s="29"/>
      <c r="O13"/>
      <c r="P13" s="30"/>
    </row>
    <row r="14" ht="45" customHeight="1" spans="1:16">
      <c r="A14" s="16">
        <v>9</v>
      </c>
      <c r="B14" s="17" t="s">
        <v>38</v>
      </c>
      <c r="C14" s="17" t="s">
        <v>39</v>
      </c>
      <c r="D14" s="17" t="s">
        <v>40</v>
      </c>
      <c r="E14" s="18">
        <v>44853</v>
      </c>
      <c r="F14" s="16">
        <v>6</v>
      </c>
      <c r="G14" s="16">
        <v>20</v>
      </c>
      <c r="H14" s="19">
        <v>2994.02</v>
      </c>
      <c r="I14" s="16">
        <v>0</v>
      </c>
      <c r="J14" s="16">
        <v>0</v>
      </c>
      <c r="K14" s="19">
        <f t="shared" si="0"/>
        <v>0</v>
      </c>
      <c r="L14" s="19">
        <f t="shared" si="1"/>
        <v>2994.02</v>
      </c>
      <c r="N14" s="29"/>
      <c r="O14"/>
      <c r="P14" s="30"/>
    </row>
    <row r="15" ht="45" customHeight="1" spans="1:16">
      <c r="A15" s="16">
        <v>10</v>
      </c>
      <c r="B15" s="17" t="s">
        <v>41</v>
      </c>
      <c r="C15" s="17" t="s">
        <v>42</v>
      </c>
      <c r="D15" s="17" t="s">
        <v>43</v>
      </c>
      <c r="E15" s="18">
        <v>44679</v>
      </c>
      <c r="F15" s="16">
        <v>0</v>
      </c>
      <c r="G15" s="16">
        <v>0</v>
      </c>
      <c r="H15" s="19">
        <v>0</v>
      </c>
      <c r="I15" s="16">
        <v>3</v>
      </c>
      <c r="J15" s="16">
        <v>42</v>
      </c>
      <c r="K15" s="19">
        <f t="shared" si="0"/>
        <v>1680</v>
      </c>
      <c r="L15" s="19">
        <f t="shared" si="1"/>
        <v>1680</v>
      </c>
      <c r="N15" s="29"/>
      <c r="O15"/>
      <c r="P15" s="30"/>
    </row>
    <row r="16" ht="45" customHeight="1" spans="1:16">
      <c r="A16" s="16">
        <v>11</v>
      </c>
      <c r="B16" s="17" t="s">
        <v>44</v>
      </c>
      <c r="C16" s="17" t="s">
        <v>45</v>
      </c>
      <c r="D16" s="17" t="s">
        <v>46</v>
      </c>
      <c r="E16" s="18">
        <v>44916</v>
      </c>
      <c r="F16" s="16">
        <v>7</v>
      </c>
      <c r="G16" s="16">
        <v>840</v>
      </c>
      <c r="H16" s="19">
        <v>125748.79</v>
      </c>
      <c r="I16" s="16">
        <v>2</v>
      </c>
      <c r="J16" s="16">
        <v>21</v>
      </c>
      <c r="K16" s="19">
        <f t="shared" si="0"/>
        <v>840</v>
      </c>
      <c r="L16" s="19">
        <f t="shared" si="1"/>
        <v>126588.79</v>
      </c>
      <c r="N16" s="29"/>
      <c r="O16"/>
      <c r="P16" s="30"/>
    </row>
    <row r="17" ht="45" customHeight="1" spans="1:16">
      <c r="A17" s="16">
        <v>12</v>
      </c>
      <c r="B17" s="20" t="s">
        <v>47</v>
      </c>
      <c r="C17" s="17" t="s">
        <v>48</v>
      </c>
      <c r="D17" s="17" t="s">
        <v>49</v>
      </c>
      <c r="E17" s="18">
        <v>44586</v>
      </c>
      <c r="F17" s="16">
        <v>3</v>
      </c>
      <c r="G17" s="16">
        <v>360</v>
      </c>
      <c r="H17" s="19">
        <v>53892.34</v>
      </c>
      <c r="I17" s="16">
        <v>1</v>
      </c>
      <c r="J17" s="16">
        <v>7</v>
      </c>
      <c r="K17" s="19">
        <f t="shared" si="0"/>
        <v>280</v>
      </c>
      <c r="L17" s="31">
        <f>H17+K17+K18</f>
        <v>55292.34</v>
      </c>
      <c r="N17" s="29"/>
      <c r="O17"/>
      <c r="P17" s="30"/>
    </row>
    <row r="18" ht="45" customHeight="1" spans="1:16">
      <c r="A18" s="16">
        <v>13</v>
      </c>
      <c r="B18" s="22"/>
      <c r="C18" s="17" t="s">
        <v>50</v>
      </c>
      <c r="D18" s="17" t="s">
        <v>51</v>
      </c>
      <c r="E18" s="18">
        <v>44893</v>
      </c>
      <c r="F18" s="16">
        <v>0</v>
      </c>
      <c r="G18" s="16">
        <v>0</v>
      </c>
      <c r="H18" s="19">
        <v>0</v>
      </c>
      <c r="I18" s="16">
        <v>4</v>
      </c>
      <c r="J18" s="16">
        <v>28</v>
      </c>
      <c r="K18" s="19">
        <f t="shared" si="0"/>
        <v>1120</v>
      </c>
      <c r="L18" s="32"/>
      <c r="N18" s="29"/>
      <c r="O18"/>
      <c r="P18" s="30"/>
    </row>
    <row r="19" ht="45" customHeight="1" spans="1:16">
      <c r="A19" s="16">
        <v>14</v>
      </c>
      <c r="B19" s="17" t="s">
        <v>52</v>
      </c>
      <c r="C19" s="17" t="s">
        <v>53</v>
      </c>
      <c r="D19" s="17" t="s">
        <v>54</v>
      </c>
      <c r="E19" s="18">
        <v>44581</v>
      </c>
      <c r="F19" s="16">
        <v>1</v>
      </c>
      <c r="G19" s="16">
        <v>60</v>
      </c>
      <c r="H19" s="19">
        <v>8982.06</v>
      </c>
      <c r="I19" s="16">
        <v>3</v>
      </c>
      <c r="J19" s="16">
        <v>21</v>
      </c>
      <c r="K19" s="19">
        <f t="shared" si="0"/>
        <v>840</v>
      </c>
      <c r="L19" s="19">
        <f t="shared" si="1"/>
        <v>9822.06</v>
      </c>
      <c r="N19" s="29"/>
      <c r="O19"/>
      <c r="P19" s="30"/>
    </row>
    <row r="20" ht="45" customHeight="1" spans="1:16">
      <c r="A20" s="16">
        <v>15</v>
      </c>
      <c r="B20" s="17" t="s">
        <v>55</v>
      </c>
      <c r="C20" s="17" t="s">
        <v>56</v>
      </c>
      <c r="D20" s="17" t="s">
        <v>57</v>
      </c>
      <c r="E20" s="18" t="s">
        <v>58</v>
      </c>
      <c r="F20" s="16">
        <v>10</v>
      </c>
      <c r="G20" s="16">
        <v>1200</v>
      </c>
      <c r="H20" s="19">
        <v>179641.12</v>
      </c>
      <c r="I20" s="16">
        <v>0</v>
      </c>
      <c r="J20" s="16">
        <v>0</v>
      </c>
      <c r="K20" s="19">
        <f t="shared" si="0"/>
        <v>0</v>
      </c>
      <c r="L20" s="19">
        <f t="shared" si="1"/>
        <v>179641.12</v>
      </c>
      <c r="N20" s="29"/>
      <c r="O20"/>
      <c r="P20" s="30"/>
    </row>
    <row r="21" ht="45" customHeight="1" spans="1:16">
      <c r="A21" s="16">
        <v>16</v>
      </c>
      <c r="B21" s="17" t="s">
        <v>59</v>
      </c>
      <c r="C21" s="17" t="s">
        <v>60</v>
      </c>
      <c r="D21" s="17" t="s">
        <v>61</v>
      </c>
      <c r="E21" s="18">
        <v>44886</v>
      </c>
      <c r="F21" s="16">
        <v>4</v>
      </c>
      <c r="G21" s="16">
        <v>480</v>
      </c>
      <c r="H21" s="19">
        <v>71856.45</v>
      </c>
      <c r="I21" s="16">
        <v>0</v>
      </c>
      <c r="J21" s="16">
        <v>0</v>
      </c>
      <c r="K21" s="19">
        <f t="shared" si="0"/>
        <v>0</v>
      </c>
      <c r="L21" s="19">
        <f t="shared" si="1"/>
        <v>71856.45</v>
      </c>
      <c r="N21" s="29"/>
      <c r="O21"/>
      <c r="P21" s="30"/>
    </row>
    <row r="22" ht="45" customHeight="1" spans="1:16">
      <c r="A22" s="16">
        <v>17</v>
      </c>
      <c r="B22" s="20" t="s">
        <v>62</v>
      </c>
      <c r="C22" s="17" t="s">
        <v>63</v>
      </c>
      <c r="D22" s="17" t="s">
        <v>64</v>
      </c>
      <c r="E22" s="18">
        <v>44886</v>
      </c>
      <c r="F22" s="16">
        <v>0</v>
      </c>
      <c r="G22" s="16">
        <v>0</v>
      </c>
      <c r="H22" s="19">
        <v>0</v>
      </c>
      <c r="I22" s="16">
        <v>6</v>
      </c>
      <c r="J22" s="16">
        <v>42</v>
      </c>
      <c r="K22" s="19">
        <f t="shared" si="0"/>
        <v>1680</v>
      </c>
      <c r="L22" s="31">
        <f>K24+K23+K22+H23+H24</f>
        <v>46676.26</v>
      </c>
      <c r="N22" s="29"/>
      <c r="O22"/>
      <c r="P22" s="30"/>
    </row>
    <row r="23" ht="45" customHeight="1" spans="1:16">
      <c r="A23" s="16">
        <v>18</v>
      </c>
      <c r="B23" s="22"/>
      <c r="C23" s="17" t="s">
        <v>65</v>
      </c>
      <c r="D23" s="17" t="s">
        <v>66</v>
      </c>
      <c r="E23" s="18">
        <v>44886</v>
      </c>
      <c r="F23" s="16">
        <v>1</v>
      </c>
      <c r="G23" s="16">
        <v>40</v>
      </c>
      <c r="H23" s="19">
        <v>5988.04</v>
      </c>
      <c r="I23" s="16">
        <v>4</v>
      </c>
      <c r="J23" s="16">
        <v>35</v>
      </c>
      <c r="K23" s="19">
        <f t="shared" si="0"/>
        <v>1400</v>
      </c>
      <c r="L23" s="33"/>
      <c r="N23" s="29"/>
      <c r="O23"/>
      <c r="P23" s="30"/>
    </row>
    <row r="24" ht="45" customHeight="1" spans="1:16">
      <c r="A24" s="16">
        <v>19</v>
      </c>
      <c r="B24" s="21"/>
      <c r="C24" s="17" t="s">
        <v>67</v>
      </c>
      <c r="D24" s="17" t="s">
        <v>68</v>
      </c>
      <c r="E24" s="18">
        <v>44886</v>
      </c>
      <c r="F24" s="16">
        <v>2</v>
      </c>
      <c r="G24" s="16">
        <v>240</v>
      </c>
      <c r="H24" s="19">
        <v>35928.22</v>
      </c>
      <c r="I24" s="16">
        <v>6</v>
      </c>
      <c r="J24" s="16">
        <v>42</v>
      </c>
      <c r="K24" s="19">
        <f t="shared" si="0"/>
        <v>1680</v>
      </c>
      <c r="L24" s="32"/>
      <c r="N24" s="29"/>
      <c r="O24"/>
      <c r="P24" s="30"/>
    </row>
    <row r="25" ht="45" customHeight="1" spans="1:16">
      <c r="A25" s="16">
        <v>20</v>
      </c>
      <c r="B25" s="17" t="s">
        <v>69</v>
      </c>
      <c r="C25" s="17" t="s">
        <v>70</v>
      </c>
      <c r="D25" s="17" t="s">
        <v>71</v>
      </c>
      <c r="E25" s="18">
        <v>44582</v>
      </c>
      <c r="F25" s="16">
        <v>1</v>
      </c>
      <c r="G25" s="16">
        <v>120</v>
      </c>
      <c r="H25" s="19">
        <v>17964.11</v>
      </c>
      <c r="I25" s="16">
        <v>2</v>
      </c>
      <c r="J25" s="16">
        <v>14</v>
      </c>
      <c r="K25" s="19">
        <f t="shared" si="0"/>
        <v>560</v>
      </c>
      <c r="L25" s="19">
        <f t="shared" si="1"/>
        <v>18524.11</v>
      </c>
      <c r="N25" s="29"/>
      <c r="O25"/>
      <c r="P25" s="30"/>
    </row>
    <row r="26" ht="45" customHeight="1" spans="1:14">
      <c r="A26" s="23" t="s">
        <v>72</v>
      </c>
      <c r="B26" s="24"/>
      <c r="C26" s="24"/>
      <c r="D26" s="24"/>
      <c r="E26" s="25"/>
      <c r="F26" s="16">
        <f>SUM(F6:F25)</f>
        <v>75</v>
      </c>
      <c r="G26" s="16">
        <f>SUM(G6:G25)</f>
        <v>7480</v>
      </c>
      <c r="H26" s="16">
        <v>1119763</v>
      </c>
      <c r="I26" s="16">
        <f t="shared" ref="G26:L26" si="2">SUM(I6:I25)</f>
        <v>48</v>
      </c>
      <c r="J26" s="16">
        <f t="shared" si="2"/>
        <v>392</v>
      </c>
      <c r="K26" s="16">
        <f t="shared" si="2"/>
        <v>15680</v>
      </c>
      <c r="L26" s="16">
        <f t="shared" si="2"/>
        <v>1135443</v>
      </c>
      <c r="M26" s="34"/>
      <c r="N26" s="29"/>
    </row>
    <row r="27" ht="47" customHeight="1" spans="1:12">
      <c r="A27" s="26" t="s">
        <v>73</v>
      </c>
      <c r="B27" s="26"/>
      <c r="C27" s="26"/>
      <c r="D27" s="26"/>
      <c r="E27" s="26"/>
      <c r="F27" s="26"/>
      <c r="G27" s="26"/>
      <c r="H27" s="26"/>
      <c r="I27" s="26"/>
      <c r="J27" s="26"/>
      <c r="K27" s="26"/>
      <c r="L27" s="26"/>
    </row>
  </sheetData>
  <mergeCells count="18">
    <mergeCell ref="A2:L2"/>
    <mergeCell ref="F4:K4"/>
    <mergeCell ref="A26:E26"/>
    <mergeCell ref="A27:L27"/>
    <mergeCell ref="A4:A5"/>
    <mergeCell ref="B4:B5"/>
    <mergeCell ref="B9:B10"/>
    <mergeCell ref="B12:B13"/>
    <mergeCell ref="B17:B18"/>
    <mergeCell ref="B22:B24"/>
    <mergeCell ref="C4:C5"/>
    <mergeCell ref="D4:D5"/>
    <mergeCell ref="E4:E5"/>
    <mergeCell ref="L4:L5"/>
    <mergeCell ref="L9:L10"/>
    <mergeCell ref="L12:L13"/>
    <mergeCell ref="L17:L18"/>
    <mergeCell ref="L22:L24"/>
  </mergeCells>
  <pageMargins left="0.75" right="0.75" top="1" bottom="1" header="0.5" footer="0.5"/>
  <pageSetup paperSize="9" scale="73"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dc:creator>
  <cp:lastModifiedBy>Administrator</cp:lastModifiedBy>
  <dcterms:created xsi:type="dcterms:W3CDTF">2015-06-05T18:19:00Z</dcterms:created>
  <dcterms:modified xsi:type="dcterms:W3CDTF">2023-11-27T08:09:12Z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0F1BD48195C740B7AA51C50B5CBC5DC9_13</vt:lpwstr>
  </property>
</Properties>
</file>