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externalReferences>
    <externalReference r:id="rId8"/>
  </externalReferences>
  <definedNames>
    <definedName name="_xlnm.Print_Titles" localSheetId="1">银行存款日记账!$3:$3</definedName>
    <definedName name="_xlnm.Print_Titles" localSheetId="6">'债务(应付款)明细公布表'!$3:$3</definedName>
    <definedName name="_xlnm.Print_Titles" localSheetId="0">现金日记账!$3:$3</definedName>
  </definedNames>
  <calcPr calcId="144525"/>
</workbook>
</file>

<file path=xl/sharedStrings.xml><?xml version="1.0" encoding="utf-8"?>
<sst xmlns="http://schemas.openxmlformats.org/spreadsheetml/2006/main" count="788" uniqueCount="433">
  <si>
    <t>现金日记账</t>
  </si>
  <si>
    <t>单位名称:珠海市唐家湾镇会同柏叶林股份经济合作社</t>
  </si>
  <si>
    <t>会计期间:2024-12-01~2024-12-31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</si>
  <si>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</si>
  <si>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</si>
  <si>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</si>
  <si>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</si>
  <si>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</si>
  <si>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</si>
  <si>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</si>
  <si>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</si>
  <si>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</si>
  <si>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2024-12-01</t>
  </si>
  <si>
    <t>101</t>
  </si>
  <si>
    <t>库存现金</t>
  </si>
  <si>
    <t>期初余额</t>
  </si>
  <si>
    <t/>
  </si>
  <si>
    <t xml:space="preserve">0.00 </t>
  </si>
  <si>
    <t>2024-12-31</t>
  </si>
  <si>
    <t>1｜12（收据日9｜10）收到陈海英交来2024年度土地使用费</t>
  </si>
  <si>
    <t>2024120012</t>
  </si>
  <si>
    <t>560.0</t>
  </si>
  <si>
    <t xml:space="preserve">560.00 </t>
  </si>
  <si>
    <t>1｜12（收据日9｜10）收到陈远生交来2024年土地使用费</t>
  </si>
  <si>
    <t>2024120013</t>
  </si>
  <si>
    <t xml:space="preserve">1120.00 </t>
  </si>
  <si>
    <t>1｜12（收据日9｜10）收到黄平安交来2024年土地使用费</t>
  </si>
  <si>
    <t>2024120014</t>
  </si>
  <si>
    <t xml:space="preserve">1680.00 </t>
  </si>
  <si>
    <t>1｜12（收据日9｜10）收到赖运清交来2024年度土地使用费</t>
  </si>
  <si>
    <t>2024120015</t>
  </si>
  <si>
    <t xml:space="preserve">2240.00 </t>
  </si>
  <si>
    <t>1｜12（收据日9｜10）收到刘振雁交来2024年度土地使用费</t>
  </si>
  <si>
    <t>2024120016</t>
  </si>
  <si>
    <t xml:space="preserve">2800.00 </t>
  </si>
  <si>
    <t>1｜12（收据日9｜10）收到邓皆丰交来2024年度土地使用费</t>
  </si>
  <si>
    <t>2024120017</t>
  </si>
  <si>
    <t>532.0</t>
  </si>
  <si>
    <t xml:space="preserve">3332.00 </t>
  </si>
  <si>
    <t>1｜12（收据日9｜10）收到蓝远强交来2024年度土地使用费</t>
  </si>
  <si>
    <t>2024120018</t>
  </si>
  <si>
    <t xml:space="preserve">3864.00 </t>
  </si>
  <si>
    <t>1｜12（收据日9｜10）收到张胜田交来2024年度土地使用费</t>
  </si>
  <si>
    <t>2024120019</t>
  </si>
  <si>
    <t>518.0</t>
  </si>
  <si>
    <t xml:space="preserve">4382.00 </t>
  </si>
  <si>
    <t>1｜12（收据日9｜10）收到黄存方交来2024年度土地使用费</t>
  </si>
  <si>
    <t>2024120020</t>
  </si>
  <si>
    <t xml:space="preserve">4900.00 </t>
  </si>
  <si>
    <t>1｜12（收据日9｜10）收到邹博环交来2024年度土地使用费</t>
  </si>
  <si>
    <t>2024120021</t>
  </si>
  <si>
    <t xml:space="preserve">5418.00 </t>
  </si>
  <si>
    <t>1｜12（收据日9｜10）收到罗宗钦交来2024年度土地使用费</t>
  </si>
  <si>
    <t>2024120022</t>
  </si>
  <si>
    <t>511.0</t>
  </si>
  <si>
    <t xml:space="preserve">5929.00 </t>
  </si>
  <si>
    <t>1｜12（收据日9｜10）收到罗予榴交来2024年度土地使用费</t>
  </si>
  <si>
    <t>2024120023</t>
  </si>
  <si>
    <t>469.0</t>
  </si>
  <si>
    <t xml:space="preserve">6398.00 </t>
  </si>
  <si>
    <t>1｜12（收据日9｜10）收到黄存汉交来2024年度土地使用费</t>
  </si>
  <si>
    <t>2024120024</t>
  </si>
  <si>
    <t>420.0</t>
  </si>
  <si>
    <t xml:space="preserve">6818.00 </t>
  </si>
  <si>
    <t>2｜12存现（房屋土地使用费）</t>
  </si>
  <si>
    <t>2024120026</t>
  </si>
  <si>
    <t>6818.0</t>
  </si>
  <si>
    <t>20｜12提现（误工补助）</t>
  </si>
  <si>
    <t>2024120049</t>
  </si>
  <si>
    <t>3650.0</t>
  </si>
  <si>
    <t xml:space="preserve">3650.00 </t>
  </si>
  <si>
    <t>23｜12存现</t>
  </si>
  <si>
    <t>2024120051</t>
  </si>
  <si>
    <t>50.0</t>
  </si>
  <si>
    <t xml:space="preserve">3600.00 </t>
  </si>
  <si>
    <t>22｜12支2024年年终总结及年终分配表决会议误工补助（72人*50元｜人）</t>
  </si>
  <si>
    <t>2024120052</t>
  </si>
  <si>
    <t>3600.0</t>
  </si>
  <si>
    <t>（以上公开数据根据贵单位提交的原始单据核算）</t>
  </si>
  <si>
    <t>银行存款日记账</t>
  </si>
  <si>
    <t>102</t>
  </si>
  <si>
    <t>银行存款</t>
  </si>
  <si>
    <t xml:space="preserve">8825921.53 </t>
  </si>
  <si>
    <t xml:space="preserve"> 102001</t>
  </si>
  <si>
    <t xml:space="preserve"> 农商银行(5745371)</t>
  </si>
  <si>
    <t>26｜12收到老人中心（46号一楼）2024年8-9月租金</t>
  </si>
  <si>
    <t>2024120001</t>
  </si>
  <si>
    <t>4000.0</t>
  </si>
  <si>
    <t xml:space="preserve">8829921.53 </t>
  </si>
  <si>
    <t>4｜12收到徐先腊交来2024年皮蛋厂仓库使用费</t>
  </si>
  <si>
    <t>2024120002</t>
  </si>
  <si>
    <t>121670.0</t>
  </si>
  <si>
    <t xml:space="preserve">8951591.53 </t>
  </si>
  <si>
    <t>3｜12收到罗润金交来环仔鱼塘共2.8亩开发费用（3500元｜亩）</t>
  </si>
  <si>
    <t>2024120003</t>
  </si>
  <si>
    <t>9800.0</t>
  </si>
  <si>
    <t xml:space="preserve">8961391.53 </t>
  </si>
  <si>
    <t>15｜12收到曾庆福交来2024年松柏环山坡地共74亩土地承包款</t>
  </si>
  <si>
    <t>2024120004</t>
  </si>
  <si>
    <t>51800.0</t>
  </si>
  <si>
    <t xml:space="preserve">9013191.53 </t>
  </si>
  <si>
    <t>10｜12收到蔡绍辉交来2024年老碑头土地承包款（2024.12.4-2025.12.3）</t>
  </si>
  <si>
    <t>2024120005</t>
  </si>
  <si>
    <t>12500.0</t>
  </si>
  <si>
    <t xml:space="preserve">9025691.53 </t>
  </si>
  <si>
    <t>31｜12收到黄华清交来牛栏坑下板土地承包款（2024.5.1-2025.4.30）</t>
  </si>
  <si>
    <t>2024120006</t>
  </si>
  <si>
    <t>8000.0</t>
  </si>
  <si>
    <t xml:space="preserve">9033691.53 </t>
  </si>
  <si>
    <t>23｜12收到老人中心（46号一楼）2024年4-7月租金</t>
  </si>
  <si>
    <t>2024120007</t>
  </si>
  <si>
    <t xml:space="preserve">9041691.53 </t>
  </si>
  <si>
    <t>18｜12收到老人中心（二楼综治中心）2024年7月租金</t>
  </si>
  <si>
    <t>2024120008</t>
  </si>
  <si>
    <t>2000.0</t>
  </si>
  <si>
    <t xml:space="preserve">9043691.53 </t>
  </si>
  <si>
    <t>4｜12收到田旭升交来2024年牛栏坑排土地承包款（2024.9.1-2025.8.31）</t>
  </si>
  <si>
    <t>2024120009</t>
  </si>
  <si>
    <t>450.0</t>
  </si>
  <si>
    <t xml:space="preserve">9044141.53 </t>
  </si>
  <si>
    <t>19｜12收到罗森交来柏叶林新村322、323号房租（2024.12.16-2025.1.15）</t>
  </si>
  <si>
    <t>2024120010</t>
  </si>
  <si>
    <t>2760.0</t>
  </si>
  <si>
    <t xml:space="preserve">9046901.53 </t>
  </si>
  <si>
    <t>11｜12收到罗森交来柏叶林新村322、323号房租（2024.11.16-2024.12.15）</t>
  </si>
  <si>
    <t>2024120011</t>
  </si>
  <si>
    <t xml:space="preserve">9049661.53 </t>
  </si>
  <si>
    <t>2024120025</t>
  </si>
  <si>
    <t xml:space="preserve">9056479.53 </t>
  </si>
  <si>
    <t>18｜19收回正路建设交来2024年11月地租</t>
  </si>
  <si>
    <t>2024120027</t>
  </si>
  <si>
    <t>14000.0</t>
  </si>
  <si>
    <t xml:space="preserve">9070479.53 </t>
  </si>
  <si>
    <t>31｜12收到正路建设2024年12月地租</t>
  </si>
  <si>
    <t>2024120028</t>
  </si>
  <si>
    <t xml:space="preserve">9084479.53 </t>
  </si>
  <si>
    <t>16｜12收到黄光耀交来2024.5.25-2024.12.24新地块地租（69954元）及旧村工业地2024年下半年地租（48000）</t>
  </si>
  <si>
    <t>2024120029</t>
  </si>
  <si>
    <t>117954.0</t>
  </si>
  <si>
    <t xml:space="preserve">9202433.53 </t>
  </si>
  <si>
    <t>20｜12收到农商银行利息</t>
  </si>
  <si>
    <t>2024120030</t>
  </si>
  <si>
    <t>192.11</t>
  </si>
  <si>
    <t xml:space="preserve">9202625.64 </t>
  </si>
  <si>
    <t>25｜12支农创馆乡村公寓第二笔设计费</t>
  </si>
  <si>
    <t>2024120031</t>
  </si>
  <si>
    <t>84000.0</t>
  </si>
  <si>
    <t xml:space="preserve">9118625.64 </t>
  </si>
  <si>
    <t>30｜12支2024年队委工资、提成及监事工资、会议补助</t>
  </si>
  <si>
    <t>2024120033</t>
  </si>
  <si>
    <t>46384.0</t>
  </si>
  <si>
    <t xml:space="preserve">9072241.64 </t>
  </si>
  <si>
    <t>13｜12支2023年生活留用地土地使用税</t>
  </si>
  <si>
    <t>2024120034</t>
  </si>
  <si>
    <t>20001.38</t>
  </si>
  <si>
    <t xml:space="preserve">9052240.26 </t>
  </si>
  <si>
    <t>9｜12支2024年老人中心土地使用税</t>
  </si>
  <si>
    <t>2024120035</t>
  </si>
  <si>
    <t>229.0</t>
  </si>
  <si>
    <t xml:space="preserve">9052011.26 </t>
  </si>
  <si>
    <t>30｜12支2024年生活留用地土地使用税</t>
  </si>
  <si>
    <t>2024120036</t>
  </si>
  <si>
    <t>30002.07</t>
  </si>
  <si>
    <t xml:space="preserve">9022009.19 </t>
  </si>
  <si>
    <t>10｜12支短信服务费</t>
  </si>
  <si>
    <t>2024120037</t>
  </si>
  <si>
    <t>10.0</t>
  </si>
  <si>
    <t xml:space="preserve">9021999.19 </t>
  </si>
  <si>
    <t>25｜10支转账手续费</t>
  </si>
  <si>
    <t>2024120038</t>
  </si>
  <si>
    <t xml:space="preserve">9021989.19 </t>
  </si>
  <si>
    <t>27｜12支社员2024年年终慰问金（全股258人*2350元｜人，个人股年终分红14人*1600元｜人，集体福利金25人*750元｜人，外嫁女子女慰问26人*75元｜人）</t>
  </si>
  <si>
    <t>2024120039</t>
  </si>
  <si>
    <t>649400.0</t>
  </si>
  <si>
    <t xml:space="preserve">8372589.19 </t>
  </si>
  <si>
    <t>27｜12收到年终分配款退回（卡状态异常）</t>
  </si>
  <si>
    <t>2024120040</t>
  </si>
  <si>
    <t>2425.0</t>
  </si>
  <si>
    <t xml:space="preserve">8375014.19 </t>
  </si>
  <si>
    <t>27｜12重支因卡状态异常退回的分配款</t>
  </si>
  <si>
    <t>2024120041</t>
  </si>
  <si>
    <t>5｜12农商银行定期销户结息</t>
  </si>
  <si>
    <t>2024120042</t>
  </si>
  <si>
    <t>26250.0</t>
  </si>
  <si>
    <t xml:space="preserve">8398839.19 </t>
  </si>
  <si>
    <t>6｜12农商银行定期销户转至基本户</t>
  </si>
  <si>
    <t>2024120043</t>
  </si>
  <si>
    <t>6000000.0</t>
  </si>
  <si>
    <t xml:space="preserve">14398839.19 </t>
  </si>
  <si>
    <t xml:space="preserve"> 102008</t>
  </si>
  <si>
    <t xml:space="preserve"> 农商银行（22420793）</t>
  </si>
  <si>
    <t>2024120044</t>
  </si>
  <si>
    <t>6｜12农商银行定期销户结转利息</t>
  </si>
  <si>
    <t>2024120045</t>
  </si>
  <si>
    <t>25.0</t>
  </si>
  <si>
    <t xml:space="preserve">8398864.19 </t>
  </si>
  <si>
    <t>6｜12转存定期</t>
  </si>
  <si>
    <t>2024120046</t>
  </si>
  <si>
    <t xml:space="preserve">2398864.19 </t>
  </si>
  <si>
    <t xml:space="preserve"> 102009</t>
  </si>
  <si>
    <t xml:space="preserve"> 农商银行（22863167）</t>
  </si>
  <si>
    <t>2024120047</t>
  </si>
  <si>
    <t>2024120048</t>
  </si>
  <si>
    <t xml:space="preserve">8395214.19 </t>
  </si>
  <si>
    <t>2024120050</t>
  </si>
  <si>
    <t xml:space="preserve">8395264.19 </t>
  </si>
  <si>
    <t>资产台账</t>
  </si>
  <si>
    <t>日期：2024-12-31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</si>
  <si>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</si>
  <si>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</si>
  <si>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</si>
  <si>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</si>
  <si>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</si>
  <si>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</si>
  <si>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</si>
  <si>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</si>
  <si>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</si>
  <si>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</si>
  <si>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</si>
  <si>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</si>
  <si>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</si>
  <si>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工业用地平整档土墙排水工程</t>
  </si>
  <si>
    <t>001</t>
  </si>
  <si>
    <t>固定资产&gt;其他固定资产</t>
  </si>
  <si>
    <t>1宗</t>
  </si>
  <si>
    <t>否</t>
  </si>
  <si>
    <t>380000.00</t>
  </si>
  <si>
    <t>非经营用</t>
  </si>
  <si>
    <t>自建</t>
  </si>
  <si>
    <t>2</t>
  </si>
  <si>
    <t>住宅填土工程</t>
  </si>
  <si>
    <t>002</t>
  </si>
  <si>
    <t>350000.00</t>
  </si>
  <si>
    <t>3</t>
  </si>
  <si>
    <t>老人中心</t>
  </si>
  <si>
    <t>003</t>
  </si>
  <si>
    <t>1栋</t>
  </si>
  <si>
    <t>265305.83</t>
  </si>
  <si>
    <t>经营用</t>
  </si>
  <si>
    <t>4</t>
  </si>
  <si>
    <t>长者饭堂（柏叶林村56号房屋）</t>
  </si>
  <si>
    <t>004</t>
  </si>
  <si>
    <t>196320.86</t>
  </si>
  <si>
    <t>在建工程转固定资产</t>
  </si>
  <si>
    <t>5</t>
  </si>
  <si>
    <t>202405</t>
  </si>
  <si>
    <t>会同乡创美食街</t>
  </si>
  <si>
    <t>在建工程&gt;会同乡创美食街</t>
  </si>
  <si>
    <t>1条</t>
  </si>
  <si>
    <t>58384.00</t>
  </si>
  <si>
    <t>6</t>
  </si>
  <si>
    <t>202407</t>
  </si>
  <si>
    <t>柏叶林新村322号房屋</t>
  </si>
  <si>
    <t>005</t>
  </si>
  <si>
    <t>1间</t>
  </si>
  <si>
    <t>34708.25</t>
  </si>
  <si>
    <t>7</t>
  </si>
  <si>
    <t>柏叶林新村323号房屋</t>
  </si>
  <si>
    <t>006</t>
  </si>
  <si>
    <t>8</t>
  </si>
  <si>
    <t>202409</t>
  </si>
  <si>
    <t>农创馆+乡村公寓</t>
  </si>
  <si>
    <t>在建工程&gt;农创馆+乡村公寓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</si>
  <si>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</si>
  <si>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</si>
  <si>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</si>
  <si>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</si>
  <si>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</si>
  <si>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</si>
  <si>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</si>
  <si>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</si>
  <si>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8,395,264.19</t>
  </si>
  <si>
    <t>8,438,287.40</t>
  </si>
  <si>
    <t xml:space="preserve"> 短期借款</t>
  </si>
  <si>
    <t xml:space="preserve"> 短期投资</t>
  </si>
  <si>
    <t xml:space="preserve"> 应付款项</t>
  </si>
  <si>
    <t>377,262.43</t>
  </si>
  <si>
    <t>366,463.07</t>
  </si>
  <si>
    <t xml:space="preserve"> 应收款项</t>
  </si>
  <si>
    <t>19,400.00</t>
  </si>
  <si>
    <t>69,400.00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</si>
  <si>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</si>
  <si>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</si>
  <si>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</si>
  <si>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</si>
  <si>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</si>
  <si>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>14,420.10</t>
  </si>
  <si>
    <t>1,371.43</t>
  </si>
  <si>
    <t xml:space="preserve">  流动资产合计</t>
  </si>
  <si>
    <t>8,414,664.19</t>
  </si>
  <si>
    <t>8,507,687.40</t>
  </si>
  <si>
    <t xml:space="preserve">  流动负债合计</t>
  </si>
  <si>
    <t>391,682.53</t>
  </si>
  <si>
    <t>367,834.50</t>
  </si>
  <si>
    <t>非流动资产:</t>
  </si>
  <si>
    <t>非流动负债：</t>
  </si>
  <si>
    <t xml:space="preserve"> 长期投资</t>
  </si>
  <si>
    <t xml:space="preserve"> 长期借款及应付款</t>
  </si>
  <si>
    <t>48,451.67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</si>
  <si>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</si>
  <si>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</si>
  <si>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</si>
  <si>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</si>
  <si>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8,025,103.88</t>
  </si>
  <si>
    <t xml:space="preserve">  生产性生物资产净值</t>
  </si>
  <si>
    <t xml:space="preserve">  非流动负债合计</t>
  </si>
  <si>
    <t>8,073,555.55</t>
  </si>
  <si>
    <t xml:space="preserve"> 固定资产原值</t>
  </si>
  <si>
    <t>1,261,043.19</t>
  </si>
  <si>
    <t>1,191,626.69</t>
  </si>
  <si>
    <t xml:space="preserve">   负债合计</t>
  </si>
  <si>
    <t>8,465,238.08</t>
  </si>
  <si>
    <t>8,441,390.05</t>
  </si>
  <si>
    <t xml:space="preserve">  减：累计折旧</t>
  </si>
  <si>
    <t>805,288.00</t>
  </si>
  <si>
    <t>754,955.84</t>
  </si>
  <si>
    <t xml:space="preserve">  固定资产净值</t>
  </si>
  <si>
    <t>455,755.19</t>
  </si>
  <si>
    <t>436,670.85</t>
  </si>
  <si>
    <t xml:space="preserve"> 在建工程</t>
  </si>
  <si>
    <t>203,611.20</t>
  </si>
  <si>
    <t xml:space="preserve"> 固定资产清理</t>
  </si>
  <si>
    <t xml:space="preserve">  固定资产小计</t>
  </si>
  <si>
    <t>659,366.39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</si>
  <si>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</si>
  <si>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</si>
  <si>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</si>
  <si>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</si>
  <si>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</si>
  <si>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</si>
  <si>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</si>
  <si>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591,982.46</t>
  </si>
  <si>
    <t>485,817.08</t>
  </si>
  <si>
    <t xml:space="preserve"> 长期待摊费用</t>
  </si>
  <si>
    <t xml:space="preserve"> 未分配收益</t>
  </si>
  <si>
    <t>16,810.04</t>
  </si>
  <si>
    <t>17,151.12</t>
  </si>
  <si>
    <t xml:space="preserve">  非流动资产合计</t>
  </si>
  <si>
    <t xml:space="preserve">  所有者权益合计</t>
  </si>
  <si>
    <t>608,792.50</t>
  </si>
  <si>
    <t>502,968.20</t>
  </si>
  <si>
    <t xml:space="preserve">   资产合计</t>
  </si>
  <si>
    <t>9,074,030.58</t>
  </si>
  <si>
    <t>8,944,358.25</t>
  </si>
  <si>
    <t xml:space="preserve">   负债和所有者权益总计</t>
  </si>
  <si>
    <t xml:space="preserve">                                收益及收益分配表</t>
  </si>
  <si>
    <t>会计期间：2024-01~2024-12        单位：元</t>
  </si>
  <si>
    <t>项目</t>
  </si>
  <si>
    <t>2024年1月至2024年12月金额</t>
  </si>
  <si>
    <t>一、经营收入</t>
  </si>
  <si>
    <t>802,765.77</t>
  </si>
  <si>
    <t>​ 加：投资收益</t>
  </si>
  <si>
    <t>0.00</t>
  </si>
  <si>
    <t>​   补助收入</t>
  </si>
  <si>
    <t>​ 减：经营支出</t>
  </si>
  <si>
    <t>12,708.40</t>
  </si>
  <si>
    <t>​   税金及附加</t>
  </si>
  <si>
    <t>32,411.88</t>
  </si>
  <si>
    <t>​   管理费用</t>
  </si>
  <si>
    <t>825,577.70</t>
  </si>
  <si>
    <t>​    其中：运作支出</t>
  </si>
  <si>
    <t>二、经营收益</t>
  </si>
  <si>
    <t>-67,932.21</t>
  </si>
  <si>
    <t>​ 加：其他收入</t>
  </si>
  <si>
    <t>212,878.93</t>
  </si>
  <si>
    <t>​ 减：公益支出</t>
  </si>
  <si>
    <t>​   其他支出</t>
  </si>
  <si>
    <t>221.04</t>
  </si>
  <si>
    <t>三、收益总额</t>
  </si>
  <si>
    <t>144,725.68</t>
  </si>
  <si>
    <t>​ 减：所得税费用</t>
  </si>
  <si>
    <t>6,900.00</t>
  </si>
  <si>
    <t>四、净收益</t>
  </si>
  <si>
    <t>137,825.68</t>
  </si>
  <si>
    <t>​ 加：年初未分配收益</t>
  </si>
  <si>
    <t>​   其他转入</t>
  </si>
  <si>
    <t>-32,001.38</t>
  </si>
  <si>
    <t>五、可分配收益</t>
  </si>
  <si>
    <t>122,975.42</t>
  </si>
  <si>
    <t>​ 减：提取公积公益金</t>
  </si>
  <si>
    <t>106,165.38</t>
  </si>
  <si>
    <t>​   向成员分配</t>
  </si>
  <si>
    <t>​   其他</t>
  </si>
  <si>
    <t>六、年末未分配收益</t>
  </si>
  <si>
    <t>债权(应收款)明细公布表</t>
  </si>
  <si>
    <t>日期：2024-12                               单位：元</t>
  </si>
  <si>
    <t>单位及个人</t>
  </si>
  <si>
    <t>内容摘要</t>
  </si>
  <si>
    <t>经手人</t>
  </si>
  <si>
    <t>发生时间</t>
  </si>
  <si>
    <t>未收金额</t>
  </si>
  <si>
    <t>应收账款-曾庆山</t>
  </si>
  <si>
    <t>预收租金</t>
  </si>
  <si>
    <t>杨彦华</t>
  </si>
  <si>
    <t>2022.1.6</t>
  </si>
  <si>
    <t>应收账款-会同社区</t>
  </si>
  <si>
    <t>2024.11.30</t>
  </si>
  <si>
    <t>应收账款-中国移动通信集团广东有限公司珠海分公司</t>
  </si>
  <si>
    <t>合计</t>
  </si>
  <si>
    <t>(以上公开数据根据贵单位提交的原始单据核算)</t>
  </si>
  <si>
    <t>债务(应付款)明细公布表</t>
  </si>
  <si>
    <t>未付金额</t>
  </si>
  <si>
    <t>预收账款-黄光耀</t>
  </si>
  <si>
    <t>2024.12.16</t>
  </si>
  <si>
    <t>其他应付款-承包土地按金-刘海军</t>
  </si>
  <si>
    <t>押金</t>
  </si>
  <si>
    <t>进三资前</t>
  </si>
  <si>
    <t>其他应付款-承包土地按金-罗森</t>
  </si>
  <si>
    <t>2024.11.9</t>
  </si>
  <si>
    <t>其他应付款-电费按金-骆有梅</t>
  </si>
  <si>
    <t>其他应付款-电费按金-袁志坚</t>
  </si>
  <si>
    <t>其他应付款-公益款项</t>
  </si>
  <si>
    <t>“长者饭堂”建设经费</t>
  </si>
  <si>
    <t>2020.9.18</t>
  </si>
  <si>
    <t>其他应付款-黄光耀</t>
  </si>
  <si>
    <t>2024.11.27</t>
  </si>
  <si>
    <t>其他应付款-投标保证金</t>
  </si>
  <si>
    <t>投标保证金</t>
  </si>
  <si>
    <t>2020.8.10</t>
  </si>
  <si>
    <t>其他应付款-待发放款-余水用</t>
  </si>
  <si>
    <t>待发放分配款</t>
  </si>
  <si>
    <t>2023.8.18</t>
  </si>
  <si>
    <t>其他应付款-待发放款-甘细群</t>
  </si>
  <si>
    <t>其他应付款-待发放款-余延安</t>
  </si>
  <si>
    <t>其他应付款-押金-正路建设</t>
  </si>
  <si>
    <t>2024.1.18</t>
  </si>
  <si>
    <t>应交税费-应交增值税</t>
  </si>
  <si>
    <t>应交税费</t>
  </si>
  <si>
    <t>2024.12.31</t>
  </si>
  <si>
    <t>长期借款及应付款-递延收益-老人活动中心</t>
  </si>
  <si>
    <t>递延收益</t>
  </si>
  <si>
    <t>专项应付款-政府扶持资金-征地补偿款</t>
  </si>
  <si>
    <t>征地补偿款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</si>
</sst>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4"/>
      <name val="Arial"/>
      <charset val="134"/>
    </font>
    <font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18" fillId="0" borderId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32" fillId="12" borderId="3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14" fontId="10" fillId="0" borderId="1" xfId="1" applyNumberFormat="1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2" fillId="0" borderId="0" xfId="0" applyFont="1" applyFill="1" applyAlignment="1">
      <alignment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 wrapText="1" indent="1"/>
    </xf>
    <xf numFmtId="49" fontId="11" fillId="0" borderId="1" xfId="0" applyNumberFormat="1" applyFont="1" applyFill="1" applyBorder="1" applyAlignment="1">
      <alignment horizontal="left" vertical="center" wrapText="1" indent="3"/>
    </xf>
    <xf numFmtId="49" fontId="11" fillId="0" borderId="1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2" borderId="1" xfId="0" applyFont="1" applyFill="1" applyBorder="1" applyAlignment="1">
      <alignment horizontal="left"/>
    </xf>
    <xf numFmtId="49" fontId="16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7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常规_Sheet8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491;&#22353;12&#26376;&#20844;&#31034;&#34920;\&#20250;&#21516;&#27491;&#22353;&#32929;&#20221;&#32463;&#27982;&#21512;&#20316;&#31038;2024&#24180;12&#26376;&#36130;&#21153;&#20844;&#3103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金日记账"/>
      <sheetName val="银行存款日记账"/>
      <sheetName val="资产台账"/>
      <sheetName val="资产负债表"/>
      <sheetName val="收益及收益分配表"/>
      <sheetName val="债权(应收款)明细公布表"/>
      <sheetName val="债务(应付款)明细公布表"/>
    </sheetNames>
    <sheetDataSet>
      <sheetData sheetId="0">
        <row r="2">
          <cell r="A2" t="str">
            <v>单位名称:珠海市唐家湾镇会同正坑股份经济合作社</v>
          </cell>
        </row>
      </sheetData>
      <sheetData sheetId="1"/>
      <sheetData sheetId="2"/>
      <sheetData sheetId="3"/>
      <sheetData sheetId="4"/>
      <sheetData sheetId="5">
        <row r="2">
          <cell r="A2" t="str">
            <v>单位名称:珠海市唐家湾镇会同正坑股份经济合作社</v>
          </cell>
          <cell r="B2" t="str">
            <v>日期：2024-12                               单位：元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90" zoomScaleNormal="90" workbookViewId="0">
      <selection activeCell="A1" sqref="A1:H1"/>
    </sheetView>
  </sheetViews>
  <sheetFormatPr defaultColWidth="8.90740740740741" defaultRowHeight="14.4"/>
  <cols>
    <col min="1" max="1" width="19.2592592592593" customWidth="1"/>
    <col min="2" max="2" width="17.0277777777778" customWidth="1"/>
    <col min="3" max="3" width="28.3888888888889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2" ht="25" customHeight="1" spans="1:9">
      <c r="A2" s="36" t="s">
        <v>1</v>
      </c>
      <c r="B2" s="36"/>
      <c r="C2" s="37"/>
      <c r="D2" s="38" t="s">
        <v>2</v>
      </c>
      <c r="E2" s="36"/>
      <c r="F2" s="36"/>
      <c r="G2" s="36"/>
      <c r="H2" s="39" t="s">
        <v>3</v>
      </c>
      <c r="I2" s="44"/>
    </row>
    <row r="3" ht="25" customHeight="1" spans="1:8">
      <c r="A3" s="45" t="s">
        <v>4</v>
      </c>
      <c r="B3" s="45" t="s">
        <v>5</v>
      </c>
      <c r="C3" s="45" t="s">
        <v>6</v>
      </c>
      <c r="D3" s="45" t="s">
        <v>7</v>
      </c>
      <c r="E3" s="45" t="s">
        <v>8</v>
      </c>
      <c r="F3" s="45" t="s">
        <v>9</v>
      </c>
      <c r="G3" s="45" t="s">
        <v>10</v>
      </c>
      <c r="H3" s="45" t="s">
        <v>11</v>
      </c>
    </row>
    <row r="4" ht="25" customHeight="1" spans="1:8">
      <c r="A4" s="41" t="s">
        <v>12</v>
      </c>
      <c r="B4" s="41" t="s">
        <v>13</v>
      </c>
      <c r="C4" s="41" t="s">
        <v>14</v>
      </c>
      <c r="D4" s="41" t="s">
        <v>15</v>
      </c>
      <c r="E4" s="41" t="s">
        <v>16</v>
      </c>
      <c r="F4" s="41" t="s">
        <v>16</v>
      </c>
      <c r="G4" s="41" t="s">
        <v>16</v>
      </c>
      <c r="H4" s="41" t="s">
        <v>17</v>
      </c>
    </row>
    <row r="5" ht="41" customHeight="1" spans="1:8">
      <c r="A5" s="41" t="s">
        <v>18</v>
      </c>
      <c r="B5" s="41" t="s">
        <v>13</v>
      </c>
      <c r="C5" s="41" t="s">
        <v>14</v>
      </c>
      <c r="D5" s="42" t="s">
        <v>19</v>
      </c>
      <c r="E5" s="41" t="s">
        <v>20</v>
      </c>
      <c r="F5" s="41" t="s">
        <v>21</v>
      </c>
      <c r="G5" s="41"/>
      <c r="H5" s="41" t="s">
        <v>22</v>
      </c>
    </row>
    <row r="6" ht="41" customHeight="1" spans="1:8">
      <c r="A6" s="41" t="s">
        <v>18</v>
      </c>
      <c r="B6" s="41" t="s">
        <v>13</v>
      </c>
      <c r="C6" s="41" t="s">
        <v>14</v>
      </c>
      <c r="D6" s="42" t="s">
        <v>23</v>
      </c>
      <c r="E6" s="41" t="s">
        <v>24</v>
      </c>
      <c r="F6" s="41" t="s">
        <v>21</v>
      </c>
      <c r="G6" s="41"/>
      <c r="H6" s="41" t="s">
        <v>25</v>
      </c>
    </row>
    <row r="7" ht="41" customHeight="1" spans="1:8">
      <c r="A7" s="41" t="s">
        <v>18</v>
      </c>
      <c r="B7" s="41" t="s">
        <v>13</v>
      </c>
      <c r="C7" s="41" t="s">
        <v>14</v>
      </c>
      <c r="D7" s="42" t="s">
        <v>26</v>
      </c>
      <c r="E7" s="41" t="s">
        <v>27</v>
      </c>
      <c r="F7" s="41" t="s">
        <v>21</v>
      </c>
      <c r="G7" s="41"/>
      <c r="H7" s="41" t="s">
        <v>28</v>
      </c>
    </row>
    <row r="8" ht="41" customHeight="1" spans="1:8">
      <c r="A8" s="41" t="s">
        <v>18</v>
      </c>
      <c r="B8" s="41" t="s">
        <v>13</v>
      </c>
      <c r="C8" s="41" t="s">
        <v>14</v>
      </c>
      <c r="D8" s="42" t="s">
        <v>29</v>
      </c>
      <c r="E8" s="41" t="s">
        <v>30</v>
      </c>
      <c r="F8" s="41" t="s">
        <v>21</v>
      </c>
      <c r="G8" s="41"/>
      <c r="H8" s="41" t="s">
        <v>31</v>
      </c>
    </row>
    <row r="9" ht="41" customHeight="1" spans="1:8">
      <c r="A9" s="41" t="s">
        <v>18</v>
      </c>
      <c r="B9" s="41" t="s">
        <v>13</v>
      </c>
      <c r="C9" s="41" t="s">
        <v>14</v>
      </c>
      <c r="D9" s="42" t="s">
        <v>32</v>
      </c>
      <c r="E9" s="41" t="s">
        <v>33</v>
      </c>
      <c r="F9" s="41" t="s">
        <v>21</v>
      </c>
      <c r="G9" s="41"/>
      <c r="H9" s="41" t="s">
        <v>34</v>
      </c>
    </row>
    <row r="10" ht="41" customHeight="1" spans="1:8">
      <c r="A10" s="41" t="s">
        <v>18</v>
      </c>
      <c r="B10" s="41" t="s">
        <v>13</v>
      </c>
      <c r="C10" s="41" t="s">
        <v>14</v>
      </c>
      <c r="D10" s="42" t="s">
        <v>35</v>
      </c>
      <c r="E10" s="41" t="s">
        <v>36</v>
      </c>
      <c r="F10" s="41" t="s">
        <v>37</v>
      </c>
      <c r="G10" s="41"/>
      <c r="H10" s="41" t="s">
        <v>38</v>
      </c>
    </row>
    <row r="11" ht="41" customHeight="1" spans="1:8">
      <c r="A11" s="41" t="s">
        <v>18</v>
      </c>
      <c r="B11" s="41" t="s">
        <v>13</v>
      </c>
      <c r="C11" s="41" t="s">
        <v>14</v>
      </c>
      <c r="D11" s="42" t="s">
        <v>39</v>
      </c>
      <c r="E11" s="41" t="s">
        <v>40</v>
      </c>
      <c r="F11" s="41" t="s">
        <v>37</v>
      </c>
      <c r="G11" s="41"/>
      <c r="H11" s="41" t="s">
        <v>41</v>
      </c>
    </row>
    <row r="12" ht="41" customHeight="1" spans="1:8">
      <c r="A12" s="41" t="s">
        <v>18</v>
      </c>
      <c r="B12" s="41" t="s">
        <v>13</v>
      </c>
      <c r="C12" s="41" t="s">
        <v>14</v>
      </c>
      <c r="D12" s="42" t="s">
        <v>42</v>
      </c>
      <c r="E12" s="41" t="s">
        <v>43</v>
      </c>
      <c r="F12" s="41" t="s">
        <v>44</v>
      </c>
      <c r="G12" s="41"/>
      <c r="H12" s="41" t="s">
        <v>45</v>
      </c>
    </row>
    <row r="13" ht="41" customHeight="1" spans="1:8">
      <c r="A13" s="41" t="s">
        <v>18</v>
      </c>
      <c r="B13" s="41" t="s">
        <v>13</v>
      </c>
      <c r="C13" s="41" t="s">
        <v>14</v>
      </c>
      <c r="D13" s="42" t="s">
        <v>46</v>
      </c>
      <c r="E13" s="41" t="s">
        <v>47</v>
      </c>
      <c r="F13" s="41" t="s">
        <v>44</v>
      </c>
      <c r="G13" s="41"/>
      <c r="H13" s="41" t="s">
        <v>48</v>
      </c>
    </row>
    <row r="14" ht="41" customHeight="1" spans="1:8">
      <c r="A14" s="41" t="s">
        <v>18</v>
      </c>
      <c r="B14" s="41" t="s">
        <v>13</v>
      </c>
      <c r="C14" s="41" t="s">
        <v>14</v>
      </c>
      <c r="D14" s="42" t="s">
        <v>49</v>
      </c>
      <c r="E14" s="41" t="s">
        <v>50</v>
      </c>
      <c r="F14" s="41" t="s">
        <v>44</v>
      </c>
      <c r="G14" s="41"/>
      <c r="H14" s="41" t="s">
        <v>51</v>
      </c>
    </row>
    <row r="15" ht="41" customHeight="1" spans="1:8">
      <c r="A15" s="41" t="s">
        <v>18</v>
      </c>
      <c r="B15" s="41" t="s">
        <v>13</v>
      </c>
      <c r="C15" s="41" t="s">
        <v>14</v>
      </c>
      <c r="D15" s="42" t="s">
        <v>52</v>
      </c>
      <c r="E15" s="41" t="s">
        <v>53</v>
      </c>
      <c r="F15" s="41" t="s">
        <v>54</v>
      </c>
      <c r="G15" s="41"/>
      <c r="H15" s="41" t="s">
        <v>55</v>
      </c>
    </row>
    <row r="16" ht="41" customHeight="1" spans="1:8">
      <c r="A16" s="41" t="s">
        <v>18</v>
      </c>
      <c r="B16" s="41" t="s">
        <v>13</v>
      </c>
      <c r="C16" s="41" t="s">
        <v>14</v>
      </c>
      <c r="D16" s="42" t="s">
        <v>56</v>
      </c>
      <c r="E16" s="41" t="s">
        <v>57</v>
      </c>
      <c r="F16" s="41" t="s">
        <v>58</v>
      </c>
      <c r="G16" s="41"/>
      <c r="H16" s="41" t="s">
        <v>59</v>
      </c>
    </row>
    <row r="17" ht="41" customHeight="1" spans="1:8">
      <c r="A17" s="41" t="s">
        <v>18</v>
      </c>
      <c r="B17" s="41" t="s">
        <v>13</v>
      </c>
      <c r="C17" s="41" t="s">
        <v>14</v>
      </c>
      <c r="D17" s="42" t="s">
        <v>60</v>
      </c>
      <c r="E17" s="41" t="s">
        <v>61</v>
      </c>
      <c r="F17" s="41" t="s">
        <v>62</v>
      </c>
      <c r="G17" s="41"/>
      <c r="H17" s="41" t="s">
        <v>63</v>
      </c>
    </row>
    <row r="18" ht="25" customHeight="1" spans="1:8">
      <c r="A18" s="41" t="s">
        <v>18</v>
      </c>
      <c r="B18" s="41" t="s">
        <v>13</v>
      </c>
      <c r="C18" s="41" t="s">
        <v>14</v>
      </c>
      <c r="D18" s="42" t="s">
        <v>64</v>
      </c>
      <c r="E18" s="41" t="s">
        <v>65</v>
      </c>
      <c r="F18" s="41"/>
      <c r="G18" s="41" t="s">
        <v>66</v>
      </c>
      <c r="H18" s="41" t="s">
        <v>17</v>
      </c>
    </row>
    <row r="19" ht="25" customHeight="1" spans="1:8">
      <c r="A19" s="41" t="s">
        <v>18</v>
      </c>
      <c r="B19" s="41" t="s">
        <v>13</v>
      </c>
      <c r="C19" s="41" t="s">
        <v>14</v>
      </c>
      <c r="D19" s="42" t="s">
        <v>67</v>
      </c>
      <c r="E19" s="41" t="s">
        <v>68</v>
      </c>
      <c r="F19" s="41" t="s">
        <v>69</v>
      </c>
      <c r="G19" s="41"/>
      <c r="H19" s="41" t="s">
        <v>70</v>
      </c>
    </row>
    <row r="20" ht="25" customHeight="1" spans="1:8">
      <c r="A20" s="41" t="s">
        <v>18</v>
      </c>
      <c r="B20" s="41" t="s">
        <v>13</v>
      </c>
      <c r="C20" s="41" t="s">
        <v>14</v>
      </c>
      <c r="D20" s="42" t="s">
        <v>71</v>
      </c>
      <c r="E20" s="41" t="s">
        <v>72</v>
      </c>
      <c r="F20" s="41"/>
      <c r="G20" s="41" t="s">
        <v>73</v>
      </c>
      <c r="H20" s="41" t="s">
        <v>74</v>
      </c>
    </row>
    <row r="21" ht="44" customHeight="1" spans="1:8">
      <c r="A21" s="41" t="s">
        <v>18</v>
      </c>
      <c r="B21" s="41" t="s">
        <v>13</v>
      </c>
      <c r="C21" s="41" t="s">
        <v>14</v>
      </c>
      <c r="D21" s="42" t="s">
        <v>75</v>
      </c>
      <c r="E21" s="41" t="s">
        <v>76</v>
      </c>
      <c r="F21" s="41"/>
      <c r="G21" s="41" t="s">
        <v>77</v>
      </c>
      <c r="H21" s="41" t="s">
        <v>17</v>
      </c>
    </row>
    <row r="22" ht="28" customHeight="1" spans="1:1">
      <c r="A22" s="32" t="s">
        <v>78</v>
      </c>
    </row>
  </sheetData>
  <sheetProtection password="C4AB" sheet="1" objects="1"/>
  <mergeCells count="1">
    <mergeCell ref="A1:H1"/>
  </mergeCells>
  <pageMargins left="0.751388888888889" right="0.751388888888889" top="1" bottom="1" header="0.5" footer="0.5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zoomScale="90" zoomScaleNormal="90" workbookViewId="0">
      <selection activeCell="A1" sqref="A1:H1"/>
    </sheetView>
  </sheetViews>
  <sheetFormatPr defaultColWidth="8.90740740740741" defaultRowHeight="14.4"/>
  <cols>
    <col min="1" max="1" width="15.2222222222222" customWidth="1"/>
    <col min="2" max="2" width="14.8055555555556" customWidth="1"/>
    <col min="3" max="3" width="34.6851851851852" customWidth="1"/>
    <col min="4" max="4" width="60.7777777777778" customWidth="1"/>
    <col min="5" max="7" width="15.7777777777778" customWidth="1"/>
    <col min="8" max="8" width="17.8888888888889" customWidth="1"/>
    <col min="9" max="9" width="17" customWidth="1"/>
  </cols>
  <sheetData>
    <row r="1" ht="20.4" spans="1:9">
      <c r="A1" s="35" t="s">
        <v>79</v>
      </c>
      <c r="B1" s="35"/>
      <c r="C1" s="35"/>
      <c r="D1" s="35"/>
      <c r="E1" s="35"/>
      <c r="F1" s="35"/>
      <c r="G1" s="35"/>
      <c r="H1" s="35"/>
      <c r="I1" s="43"/>
    </row>
    <row r="2" ht="25" customHeight="1" spans="1:9">
      <c r="A2" s="36" t="str">
        <f>现金日记账!A2</f>
        <v>单位名称:珠海市唐家湾镇会同柏叶林股份经济合作社</v>
      </c>
      <c r="B2" s="37"/>
      <c r="C2" s="36"/>
      <c r="D2" s="38" t="str">
        <f>现金日记账!D2</f>
        <v>会计期间:2024-12-01~2024-12-31</v>
      </c>
      <c r="E2" s="36"/>
      <c r="F2" s="36"/>
      <c r="G2" s="36"/>
      <c r="H2" s="39" t="s">
        <v>3</v>
      </c>
      <c r="I2" s="44"/>
    </row>
    <row r="3" customFormat="1" ht="25" customHeight="1" spans="1:8">
      <c r="A3" s="40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</row>
    <row r="4" customFormat="1" ht="33" customHeight="1" spans="1:8">
      <c r="A4" s="41" t="s">
        <v>12</v>
      </c>
      <c r="B4" s="41" t="s">
        <v>80</v>
      </c>
      <c r="C4" s="41" t="s">
        <v>81</v>
      </c>
      <c r="D4" s="42" t="s">
        <v>15</v>
      </c>
      <c r="E4" s="41" t="s">
        <v>16</v>
      </c>
      <c r="F4" s="41" t="s">
        <v>16</v>
      </c>
      <c r="G4" s="41" t="s">
        <v>16</v>
      </c>
      <c r="H4" s="41" t="s">
        <v>82</v>
      </c>
    </row>
    <row r="5" customFormat="1" ht="38" customHeight="1" spans="1:8">
      <c r="A5" s="41" t="s">
        <v>18</v>
      </c>
      <c r="B5" s="41" t="s">
        <v>83</v>
      </c>
      <c r="C5" s="41" t="s">
        <v>84</v>
      </c>
      <c r="D5" s="42" t="s">
        <v>85</v>
      </c>
      <c r="E5" s="41" t="s">
        <v>86</v>
      </c>
      <c r="F5" s="41" t="s">
        <v>87</v>
      </c>
      <c r="G5" s="41"/>
      <c r="H5" s="41" t="s">
        <v>88</v>
      </c>
    </row>
    <row r="6" customFormat="1" ht="38" customHeight="1" spans="1:8">
      <c r="A6" s="41" t="s">
        <v>18</v>
      </c>
      <c r="B6" s="41" t="s">
        <v>83</v>
      </c>
      <c r="C6" s="41" t="s">
        <v>84</v>
      </c>
      <c r="D6" s="42" t="s">
        <v>89</v>
      </c>
      <c r="E6" s="41" t="s">
        <v>90</v>
      </c>
      <c r="F6" s="41" t="s">
        <v>91</v>
      </c>
      <c r="G6" s="41"/>
      <c r="H6" s="41" t="s">
        <v>92</v>
      </c>
    </row>
    <row r="7" customFormat="1" ht="38" customHeight="1" spans="1:8">
      <c r="A7" s="41" t="s">
        <v>18</v>
      </c>
      <c r="B7" s="41" t="s">
        <v>83</v>
      </c>
      <c r="C7" s="41" t="s">
        <v>84</v>
      </c>
      <c r="D7" s="42" t="s">
        <v>93</v>
      </c>
      <c r="E7" s="41" t="s">
        <v>94</v>
      </c>
      <c r="F7" s="41" t="s">
        <v>95</v>
      </c>
      <c r="G7" s="41"/>
      <c r="H7" s="41" t="s">
        <v>96</v>
      </c>
    </row>
    <row r="8" customFormat="1" ht="38" customHeight="1" spans="1:8">
      <c r="A8" s="41" t="s">
        <v>18</v>
      </c>
      <c r="B8" s="41" t="s">
        <v>83</v>
      </c>
      <c r="C8" s="41" t="s">
        <v>84</v>
      </c>
      <c r="D8" s="42" t="s">
        <v>97</v>
      </c>
      <c r="E8" s="41" t="s">
        <v>98</v>
      </c>
      <c r="F8" s="41" t="s">
        <v>99</v>
      </c>
      <c r="G8" s="41"/>
      <c r="H8" s="41" t="s">
        <v>100</v>
      </c>
    </row>
    <row r="9" customFormat="1" ht="38" customHeight="1" spans="1:8">
      <c r="A9" s="41" t="s">
        <v>18</v>
      </c>
      <c r="B9" s="41" t="s">
        <v>83</v>
      </c>
      <c r="C9" s="41" t="s">
        <v>84</v>
      </c>
      <c r="D9" s="42" t="s">
        <v>101</v>
      </c>
      <c r="E9" s="41" t="s">
        <v>102</v>
      </c>
      <c r="F9" s="41" t="s">
        <v>103</v>
      </c>
      <c r="G9" s="41"/>
      <c r="H9" s="41" t="s">
        <v>104</v>
      </c>
    </row>
    <row r="10" customFormat="1" ht="38" customHeight="1" spans="1:8">
      <c r="A10" s="41" t="s">
        <v>18</v>
      </c>
      <c r="B10" s="41" t="s">
        <v>83</v>
      </c>
      <c r="C10" s="41" t="s">
        <v>84</v>
      </c>
      <c r="D10" s="42" t="s">
        <v>105</v>
      </c>
      <c r="E10" s="41" t="s">
        <v>106</v>
      </c>
      <c r="F10" s="41" t="s">
        <v>107</v>
      </c>
      <c r="G10" s="41"/>
      <c r="H10" s="41" t="s">
        <v>108</v>
      </c>
    </row>
    <row r="11" customFormat="1" ht="38" customHeight="1" spans="1:8">
      <c r="A11" s="41" t="s">
        <v>18</v>
      </c>
      <c r="B11" s="41" t="s">
        <v>83</v>
      </c>
      <c r="C11" s="41" t="s">
        <v>84</v>
      </c>
      <c r="D11" s="42" t="s">
        <v>109</v>
      </c>
      <c r="E11" s="41" t="s">
        <v>110</v>
      </c>
      <c r="F11" s="41" t="s">
        <v>107</v>
      </c>
      <c r="G11" s="41"/>
      <c r="H11" s="41" t="s">
        <v>111</v>
      </c>
    </row>
    <row r="12" customFormat="1" ht="38" customHeight="1" spans="1:8">
      <c r="A12" s="41" t="s">
        <v>18</v>
      </c>
      <c r="B12" s="41" t="s">
        <v>83</v>
      </c>
      <c r="C12" s="41" t="s">
        <v>84</v>
      </c>
      <c r="D12" s="42" t="s">
        <v>112</v>
      </c>
      <c r="E12" s="41" t="s">
        <v>113</v>
      </c>
      <c r="F12" s="41" t="s">
        <v>114</v>
      </c>
      <c r="G12" s="41"/>
      <c r="H12" s="41" t="s">
        <v>115</v>
      </c>
    </row>
    <row r="13" customFormat="1" ht="38" customHeight="1" spans="1:8">
      <c r="A13" s="41" t="s">
        <v>18</v>
      </c>
      <c r="B13" s="41" t="s">
        <v>83</v>
      </c>
      <c r="C13" s="41" t="s">
        <v>84</v>
      </c>
      <c r="D13" s="42" t="s">
        <v>116</v>
      </c>
      <c r="E13" s="41" t="s">
        <v>117</v>
      </c>
      <c r="F13" s="41" t="s">
        <v>118</v>
      </c>
      <c r="G13" s="41"/>
      <c r="H13" s="41" t="s">
        <v>119</v>
      </c>
    </row>
    <row r="14" customFormat="1" ht="38" customHeight="1" spans="1:8">
      <c r="A14" s="41" t="s">
        <v>18</v>
      </c>
      <c r="B14" s="41" t="s">
        <v>83</v>
      </c>
      <c r="C14" s="41" t="s">
        <v>84</v>
      </c>
      <c r="D14" s="42" t="s">
        <v>120</v>
      </c>
      <c r="E14" s="41" t="s">
        <v>121</v>
      </c>
      <c r="F14" s="41" t="s">
        <v>122</v>
      </c>
      <c r="G14" s="41"/>
      <c r="H14" s="41" t="s">
        <v>123</v>
      </c>
    </row>
    <row r="15" customFormat="1" ht="38" customHeight="1" spans="1:8">
      <c r="A15" s="41" t="s">
        <v>18</v>
      </c>
      <c r="B15" s="41" t="s">
        <v>83</v>
      </c>
      <c r="C15" s="41" t="s">
        <v>84</v>
      </c>
      <c r="D15" s="42" t="s">
        <v>124</v>
      </c>
      <c r="E15" s="41" t="s">
        <v>125</v>
      </c>
      <c r="F15" s="41" t="s">
        <v>122</v>
      </c>
      <c r="G15" s="41"/>
      <c r="H15" s="41" t="s">
        <v>126</v>
      </c>
    </row>
    <row r="16" customFormat="1" ht="38" customHeight="1" spans="1:8">
      <c r="A16" s="41" t="s">
        <v>18</v>
      </c>
      <c r="B16" s="41" t="s">
        <v>83</v>
      </c>
      <c r="C16" s="41" t="s">
        <v>84</v>
      </c>
      <c r="D16" s="42" t="s">
        <v>64</v>
      </c>
      <c r="E16" s="41" t="s">
        <v>127</v>
      </c>
      <c r="F16" s="41" t="s">
        <v>66</v>
      </c>
      <c r="G16" s="41"/>
      <c r="H16" s="41" t="s">
        <v>128</v>
      </c>
    </row>
    <row r="17" customFormat="1" ht="38" customHeight="1" spans="1:8">
      <c r="A17" s="41" t="s">
        <v>18</v>
      </c>
      <c r="B17" s="41" t="s">
        <v>83</v>
      </c>
      <c r="C17" s="41" t="s">
        <v>84</v>
      </c>
      <c r="D17" s="42" t="s">
        <v>129</v>
      </c>
      <c r="E17" s="41" t="s">
        <v>130</v>
      </c>
      <c r="F17" s="41" t="s">
        <v>131</v>
      </c>
      <c r="G17" s="41"/>
      <c r="H17" s="41" t="s">
        <v>132</v>
      </c>
    </row>
    <row r="18" customFormat="1" ht="38" customHeight="1" spans="1:8">
      <c r="A18" s="41" t="s">
        <v>18</v>
      </c>
      <c r="B18" s="41" t="s">
        <v>83</v>
      </c>
      <c r="C18" s="41" t="s">
        <v>84</v>
      </c>
      <c r="D18" s="42" t="s">
        <v>133</v>
      </c>
      <c r="E18" s="41" t="s">
        <v>134</v>
      </c>
      <c r="F18" s="41" t="s">
        <v>131</v>
      </c>
      <c r="G18" s="41"/>
      <c r="H18" s="41" t="s">
        <v>135</v>
      </c>
    </row>
    <row r="19" customFormat="1" ht="67" customHeight="1" spans="1:8">
      <c r="A19" s="41" t="s">
        <v>18</v>
      </c>
      <c r="B19" s="41" t="s">
        <v>83</v>
      </c>
      <c r="C19" s="41" t="s">
        <v>84</v>
      </c>
      <c r="D19" s="42" t="s">
        <v>136</v>
      </c>
      <c r="E19" s="41" t="s">
        <v>137</v>
      </c>
      <c r="F19" s="41" t="s">
        <v>138</v>
      </c>
      <c r="G19" s="41"/>
      <c r="H19" s="41" t="s">
        <v>139</v>
      </c>
    </row>
    <row r="20" customFormat="1" ht="38" customHeight="1" spans="1:8">
      <c r="A20" s="41" t="s">
        <v>18</v>
      </c>
      <c r="B20" s="41" t="s">
        <v>83</v>
      </c>
      <c r="C20" s="41" t="s">
        <v>84</v>
      </c>
      <c r="D20" s="42" t="s">
        <v>140</v>
      </c>
      <c r="E20" s="41" t="s">
        <v>141</v>
      </c>
      <c r="F20" s="41" t="s">
        <v>142</v>
      </c>
      <c r="G20" s="41"/>
      <c r="H20" s="41" t="s">
        <v>143</v>
      </c>
    </row>
    <row r="21" customFormat="1" ht="38" customHeight="1" spans="1:8">
      <c r="A21" s="41" t="s">
        <v>18</v>
      </c>
      <c r="B21" s="41" t="s">
        <v>83</v>
      </c>
      <c r="C21" s="41" t="s">
        <v>84</v>
      </c>
      <c r="D21" s="42" t="s">
        <v>144</v>
      </c>
      <c r="E21" s="41" t="s">
        <v>145</v>
      </c>
      <c r="F21" s="41"/>
      <c r="G21" s="41" t="s">
        <v>146</v>
      </c>
      <c r="H21" s="41" t="s">
        <v>147</v>
      </c>
    </row>
    <row r="22" customFormat="1" ht="43" customHeight="1" spans="1:8">
      <c r="A22" s="41" t="s">
        <v>18</v>
      </c>
      <c r="B22" s="41" t="s">
        <v>83</v>
      </c>
      <c r="C22" s="41" t="s">
        <v>84</v>
      </c>
      <c r="D22" s="42" t="s">
        <v>148</v>
      </c>
      <c r="E22" s="41" t="s">
        <v>149</v>
      </c>
      <c r="F22" s="41"/>
      <c r="G22" s="41" t="s">
        <v>150</v>
      </c>
      <c r="H22" s="41" t="s">
        <v>151</v>
      </c>
    </row>
    <row r="23" customFormat="1" ht="38" customHeight="1" spans="1:8">
      <c r="A23" s="41" t="s">
        <v>18</v>
      </c>
      <c r="B23" s="41" t="s">
        <v>83</v>
      </c>
      <c r="C23" s="41" t="s">
        <v>84</v>
      </c>
      <c r="D23" s="42" t="s">
        <v>152</v>
      </c>
      <c r="E23" s="41" t="s">
        <v>153</v>
      </c>
      <c r="F23" s="41"/>
      <c r="G23" s="41" t="s">
        <v>154</v>
      </c>
      <c r="H23" s="41" t="s">
        <v>155</v>
      </c>
    </row>
    <row r="24" customFormat="1" ht="38" customHeight="1" spans="1:8">
      <c r="A24" s="41" t="s">
        <v>18</v>
      </c>
      <c r="B24" s="41" t="s">
        <v>83</v>
      </c>
      <c r="C24" s="41" t="s">
        <v>84</v>
      </c>
      <c r="D24" s="42" t="s">
        <v>156</v>
      </c>
      <c r="E24" s="41" t="s">
        <v>157</v>
      </c>
      <c r="F24" s="41"/>
      <c r="G24" s="41" t="s">
        <v>158</v>
      </c>
      <c r="H24" s="41" t="s">
        <v>159</v>
      </c>
    </row>
    <row r="25" customFormat="1" ht="38" customHeight="1" spans="1:8">
      <c r="A25" s="41" t="s">
        <v>18</v>
      </c>
      <c r="B25" s="41" t="s">
        <v>83</v>
      </c>
      <c r="C25" s="41" t="s">
        <v>84</v>
      </c>
      <c r="D25" s="42" t="s">
        <v>160</v>
      </c>
      <c r="E25" s="41" t="s">
        <v>161</v>
      </c>
      <c r="F25" s="41"/>
      <c r="G25" s="41" t="s">
        <v>162</v>
      </c>
      <c r="H25" s="41" t="s">
        <v>163</v>
      </c>
    </row>
    <row r="26" customFormat="1" ht="38" customHeight="1" spans="1:8">
      <c r="A26" s="41" t="s">
        <v>18</v>
      </c>
      <c r="B26" s="41" t="s">
        <v>83</v>
      </c>
      <c r="C26" s="41" t="s">
        <v>84</v>
      </c>
      <c r="D26" s="42" t="s">
        <v>164</v>
      </c>
      <c r="E26" s="41" t="s">
        <v>165</v>
      </c>
      <c r="F26" s="41"/>
      <c r="G26" s="41" t="s">
        <v>166</v>
      </c>
      <c r="H26" s="41" t="s">
        <v>167</v>
      </c>
    </row>
    <row r="27" customFormat="1" ht="38" customHeight="1" spans="1:8">
      <c r="A27" s="41" t="s">
        <v>18</v>
      </c>
      <c r="B27" s="41" t="s">
        <v>83</v>
      </c>
      <c r="C27" s="41" t="s">
        <v>84</v>
      </c>
      <c r="D27" s="42" t="s">
        <v>168</v>
      </c>
      <c r="E27" s="41" t="s">
        <v>169</v>
      </c>
      <c r="F27" s="41"/>
      <c r="G27" s="41" t="s">
        <v>166</v>
      </c>
      <c r="H27" s="41" t="s">
        <v>170</v>
      </c>
    </row>
    <row r="28" customFormat="1" ht="79" customHeight="1" spans="1:8">
      <c r="A28" s="41" t="s">
        <v>18</v>
      </c>
      <c r="B28" s="41" t="s">
        <v>83</v>
      </c>
      <c r="C28" s="41" t="s">
        <v>84</v>
      </c>
      <c r="D28" s="42" t="s">
        <v>171</v>
      </c>
      <c r="E28" s="41" t="s">
        <v>172</v>
      </c>
      <c r="F28" s="41"/>
      <c r="G28" s="41" t="s">
        <v>173</v>
      </c>
      <c r="H28" s="41" t="s">
        <v>174</v>
      </c>
    </row>
    <row r="29" customFormat="1" ht="38" customHeight="1" spans="1:8">
      <c r="A29" s="41" t="s">
        <v>18</v>
      </c>
      <c r="B29" s="41" t="s">
        <v>83</v>
      </c>
      <c r="C29" s="41" t="s">
        <v>84</v>
      </c>
      <c r="D29" s="42" t="s">
        <v>175</v>
      </c>
      <c r="E29" s="41" t="s">
        <v>176</v>
      </c>
      <c r="F29" s="41" t="s">
        <v>177</v>
      </c>
      <c r="G29" s="41"/>
      <c r="H29" s="41" t="s">
        <v>178</v>
      </c>
    </row>
    <row r="30" customFormat="1" ht="38" customHeight="1" spans="1:8">
      <c r="A30" s="41" t="s">
        <v>18</v>
      </c>
      <c r="B30" s="41" t="s">
        <v>83</v>
      </c>
      <c r="C30" s="41" t="s">
        <v>84</v>
      </c>
      <c r="D30" s="42" t="s">
        <v>179</v>
      </c>
      <c r="E30" s="41" t="s">
        <v>180</v>
      </c>
      <c r="F30" s="41"/>
      <c r="G30" s="41" t="s">
        <v>177</v>
      </c>
      <c r="H30" s="41" t="s">
        <v>174</v>
      </c>
    </row>
    <row r="31" customFormat="1" ht="38" customHeight="1" spans="1:8">
      <c r="A31" s="41" t="s">
        <v>18</v>
      </c>
      <c r="B31" s="41" t="s">
        <v>83</v>
      </c>
      <c r="C31" s="41" t="s">
        <v>84</v>
      </c>
      <c r="D31" s="42" t="s">
        <v>181</v>
      </c>
      <c r="E31" s="41" t="s">
        <v>182</v>
      </c>
      <c r="F31" s="41" t="s">
        <v>183</v>
      </c>
      <c r="G31" s="41"/>
      <c r="H31" s="41" t="s">
        <v>184</v>
      </c>
    </row>
    <row r="32" customFormat="1" ht="38" customHeight="1" spans="1:8">
      <c r="A32" s="41" t="s">
        <v>18</v>
      </c>
      <c r="B32" s="41" t="s">
        <v>83</v>
      </c>
      <c r="C32" s="41" t="s">
        <v>84</v>
      </c>
      <c r="D32" s="42" t="s">
        <v>185</v>
      </c>
      <c r="E32" s="41" t="s">
        <v>186</v>
      </c>
      <c r="F32" s="41" t="s">
        <v>187</v>
      </c>
      <c r="G32" s="41"/>
      <c r="H32" s="41" t="s">
        <v>188</v>
      </c>
    </row>
    <row r="33" customFormat="1" ht="38" customHeight="1" spans="1:8">
      <c r="A33" s="41" t="s">
        <v>18</v>
      </c>
      <c r="B33" s="41" t="s">
        <v>189</v>
      </c>
      <c r="C33" s="41" t="s">
        <v>190</v>
      </c>
      <c r="D33" s="42" t="s">
        <v>185</v>
      </c>
      <c r="E33" s="41" t="s">
        <v>191</v>
      </c>
      <c r="F33" s="41"/>
      <c r="G33" s="41" t="s">
        <v>187</v>
      </c>
      <c r="H33" s="41" t="s">
        <v>184</v>
      </c>
    </row>
    <row r="34" customFormat="1" ht="38" customHeight="1" spans="1:8">
      <c r="A34" s="41" t="s">
        <v>18</v>
      </c>
      <c r="B34" s="41" t="s">
        <v>83</v>
      </c>
      <c r="C34" s="41" t="s">
        <v>84</v>
      </c>
      <c r="D34" s="42" t="s">
        <v>192</v>
      </c>
      <c r="E34" s="41" t="s">
        <v>193</v>
      </c>
      <c r="F34" s="41" t="s">
        <v>194</v>
      </c>
      <c r="G34" s="41"/>
      <c r="H34" s="41" t="s">
        <v>195</v>
      </c>
    </row>
    <row r="35" customFormat="1" ht="38" customHeight="1" spans="1:8">
      <c r="A35" s="41" t="s">
        <v>18</v>
      </c>
      <c r="B35" s="41" t="s">
        <v>83</v>
      </c>
      <c r="C35" s="41" t="s">
        <v>84</v>
      </c>
      <c r="D35" s="42" t="s">
        <v>196</v>
      </c>
      <c r="E35" s="41" t="s">
        <v>197</v>
      </c>
      <c r="F35" s="41"/>
      <c r="G35" s="41" t="s">
        <v>187</v>
      </c>
      <c r="H35" s="41" t="s">
        <v>198</v>
      </c>
    </row>
    <row r="36" customFormat="1" ht="38" customHeight="1" spans="1:8">
      <c r="A36" s="41" t="s">
        <v>18</v>
      </c>
      <c r="B36" s="41" t="s">
        <v>199</v>
      </c>
      <c r="C36" s="41" t="s">
        <v>200</v>
      </c>
      <c r="D36" s="42" t="s">
        <v>196</v>
      </c>
      <c r="E36" s="41" t="s">
        <v>201</v>
      </c>
      <c r="F36" s="41" t="s">
        <v>187</v>
      </c>
      <c r="G36" s="41"/>
      <c r="H36" s="41" t="s">
        <v>195</v>
      </c>
    </row>
    <row r="37" customFormat="1" ht="38" customHeight="1" spans="1:8">
      <c r="A37" s="41" t="s">
        <v>18</v>
      </c>
      <c r="B37" s="41" t="s">
        <v>83</v>
      </c>
      <c r="C37" s="41" t="s">
        <v>84</v>
      </c>
      <c r="D37" s="42" t="s">
        <v>67</v>
      </c>
      <c r="E37" s="41" t="s">
        <v>202</v>
      </c>
      <c r="F37" s="41"/>
      <c r="G37" s="41" t="s">
        <v>69</v>
      </c>
      <c r="H37" s="41" t="s">
        <v>203</v>
      </c>
    </row>
    <row r="38" customFormat="1" ht="38" customHeight="1" spans="1:8">
      <c r="A38" s="41" t="s">
        <v>18</v>
      </c>
      <c r="B38" s="41" t="s">
        <v>83</v>
      </c>
      <c r="C38" s="41" t="s">
        <v>84</v>
      </c>
      <c r="D38" s="42" t="s">
        <v>71</v>
      </c>
      <c r="E38" s="41" t="s">
        <v>204</v>
      </c>
      <c r="F38" s="41" t="s">
        <v>73</v>
      </c>
      <c r="G38" s="41"/>
      <c r="H38" s="41" t="s">
        <v>205</v>
      </c>
    </row>
    <row r="39" ht="28" customHeight="1" spans="1:1">
      <c r="A39" s="32" t="s">
        <v>78</v>
      </c>
    </row>
  </sheetData>
  <sheetProtection password="C4AB" sheet="1" objects="1"/>
  <mergeCells count="1">
    <mergeCell ref="A1:H1"/>
  </mergeCells>
  <pageMargins left="0.751388888888889" right="0.751388888888889" top="0.354166666666667" bottom="0.472222222222222" header="0.196527777777778" footer="0.275"/>
  <pageSetup paperSize="9" scale="6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zoomScale="90" zoomScaleNormal="90" workbookViewId="0">
      <selection activeCell="A1" sqref="A1:I1"/>
    </sheetView>
  </sheetViews>
  <sheetFormatPr defaultColWidth="9" defaultRowHeight="14.4"/>
  <cols>
    <col min="1" max="1" width="9.62962962962963" style="1" customWidth="1"/>
    <col min="2" max="2" width="9.84259259259259" style="1" customWidth="1"/>
    <col min="3" max="3" width="27.6481481481481" style="1" customWidth="1"/>
    <col min="4" max="4" width="16.287037037037" style="1" customWidth="1"/>
    <col min="5" max="5" width="30.7407407407407" style="1" customWidth="1"/>
    <col min="6" max="6" width="13.6666666666667" style="1" customWidth="1"/>
    <col min="7" max="7" width="13.2037037037037" style="1" customWidth="1"/>
    <col min="8" max="8" width="20.2407407407407" style="1" customWidth="1"/>
    <col min="9" max="9" width="12.1111111111111" style="1" customWidth="1"/>
    <col min="10" max="10" width="13.3333333333333" style="1" customWidth="1"/>
    <col min="11" max="16384" width="9" style="1"/>
  </cols>
  <sheetData>
    <row r="1" s="1" customFormat="1" ht="20" customHeight="1" spans="1:1">
      <c r="A1" s="26" t="s">
        <v>206</v>
      </c>
    </row>
    <row r="2" s="1" customFormat="1" ht="22" customHeight="1" spans="1:10">
      <c r="A2" s="33" t="str">
        <f>现金日记账!A2</f>
        <v>单位名称:珠海市唐家湾镇会同柏叶林股份经济合作社</v>
      </c>
      <c r="E2" s="27" t="s">
        <v>207</v>
      </c>
      <c r="F2" s="27"/>
      <c r="G2" s="28"/>
      <c r="H2" s="28"/>
      <c r="J2" s="29" t="s">
        <v>208</v>
      </c>
    </row>
    <row r="3" s="1" customFormat="1" ht="40" customHeight="1" spans="1:10">
      <c r="A3" s="5" t="s">
        <v>209</v>
      </c>
      <c r="B3" s="5" t="s">
        <v>210</v>
      </c>
      <c r="C3" s="5" t="s">
        <v>211</v>
      </c>
      <c r="D3" s="5" t="s">
        <v>212</v>
      </c>
      <c r="E3" s="5" t="s">
        <v>213</v>
      </c>
      <c r="F3" s="5" t="s">
        <v>214</v>
      </c>
      <c r="G3" s="5" t="s">
        <v>215</v>
      </c>
      <c r="H3" s="5" t="s">
        <v>216</v>
      </c>
      <c r="I3" s="5" t="s">
        <v>217</v>
      </c>
      <c r="J3" s="5" t="s">
        <v>218</v>
      </c>
    </row>
    <row r="4" s="1" customFormat="1" ht="44" customHeight="1" spans="1:10">
      <c r="A4" s="34" t="s">
        <v>219</v>
      </c>
      <c r="B4" s="34" t="s">
        <v>220</v>
      </c>
      <c r="C4" s="34" t="s">
        <v>221</v>
      </c>
      <c r="D4" s="34" t="s">
        <v>222</v>
      </c>
      <c r="E4" s="34" t="s">
        <v>223</v>
      </c>
      <c r="F4" s="34" t="s">
        <v>224</v>
      </c>
      <c r="G4" s="34" t="s">
        <v>225</v>
      </c>
      <c r="H4" s="34" t="s">
        <v>226</v>
      </c>
      <c r="I4" s="34" t="s">
        <v>227</v>
      </c>
      <c r="J4" s="34" t="s">
        <v>228</v>
      </c>
    </row>
    <row r="5" s="1" customFormat="1" ht="45" customHeight="1" spans="1:10">
      <c r="A5" s="34" t="s">
        <v>229</v>
      </c>
      <c r="B5" s="34" t="s">
        <v>220</v>
      </c>
      <c r="C5" s="34" t="s">
        <v>230</v>
      </c>
      <c r="D5" s="34" t="s">
        <v>231</v>
      </c>
      <c r="E5" s="34" t="s">
        <v>223</v>
      </c>
      <c r="F5" s="34" t="s">
        <v>224</v>
      </c>
      <c r="G5" s="34" t="s">
        <v>225</v>
      </c>
      <c r="H5" s="34" t="s">
        <v>232</v>
      </c>
      <c r="I5" s="34" t="s">
        <v>227</v>
      </c>
      <c r="J5" s="34" t="s">
        <v>228</v>
      </c>
    </row>
    <row r="6" s="1" customFormat="1" ht="45" customHeight="1" spans="1:10">
      <c r="A6" s="34" t="s">
        <v>233</v>
      </c>
      <c r="B6" s="34" t="s">
        <v>220</v>
      </c>
      <c r="C6" s="34" t="s">
        <v>234</v>
      </c>
      <c r="D6" s="34" t="s">
        <v>235</v>
      </c>
      <c r="E6" s="34" t="s">
        <v>223</v>
      </c>
      <c r="F6" s="34" t="s">
        <v>236</v>
      </c>
      <c r="G6" s="34" t="s">
        <v>225</v>
      </c>
      <c r="H6" s="34" t="s">
        <v>237</v>
      </c>
      <c r="I6" s="34" t="s">
        <v>238</v>
      </c>
      <c r="J6" s="34" t="s">
        <v>228</v>
      </c>
    </row>
    <row r="7" s="1" customFormat="1" ht="60" customHeight="1" spans="1:10">
      <c r="A7" s="34" t="s">
        <v>239</v>
      </c>
      <c r="B7" s="34" t="s">
        <v>220</v>
      </c>
      <c r="C7" s="34" t="s">
        <v>240</v>
      </c>
      <c r="D7" s="34" t="s">
        <v>241</v>
      </c>
      <c r="E7" s="34" t="s">
        <v>223</v>
      </c>
      <c r="F7" s="34" t="s">
        <v>236</v>
      </c>
      <c r="G7" s="34" t="s">
        <v>225</v>
      </c>
      <c r="H7" s="34" t="s">
        <v>242</v>
      </c>
      <c r="I7" s="34" t="s">
        <v>238</v>
      </c>
      <c r="J7" s="34" t="s">
        <v>243</v>
      </c>
    </row>
    <row r="8" s="1" customFormat="1" ht="58" customHeight="1" spans="1:10">
      <c r="A8" s="34" t="s">
        <v>244</v>
      </c>
      <c r="B8" s="34" t="s">
        <v>245</v>
      </c>
      <c r="C8" s="34" t="s">
        <v>246</v>
      </c>
      <c r="D8" s="34" t="s">
        <v>231</v>
      </c>
      <c r="E8" s="34" t="s">
        <v>247</v>
      </c>
      <c r="F8" s="34" t="s">
        <v>248</v>
      </c>
      <c r="G8" s="34" t="s">
        <v>225</v>
      </c>
      <c r="H8" s="34" t="s">
        <v>249</v>
      </c>
      <c r="I8" s="34" t="s">
        <v>238</v>
      </c>
      <c r="J8" s="34" t="s">
        <v>228</v>
      </c>
    </row>
    <row r="9" s="1" customFormat="1" ht="45" customHeight="1" spans="1:10">
      <c r="A9" s="34" t="s">
        <v>250</v>
      </c>
      <c r="B9" s="34" t="s">
        <v>251</v>
      </c>
      <c r="C9" s="34" t="s">
        <v>252</v>
      </c>
      <c r="D9" s="34" t="s">
        <v>253</v>
      </c>
      <c r="E9" s="34" t="s">
        <v>223</v>
      </c>
      <c r="F9" s="34" t="s">
        <v>254</v>
      </c>
      <c r="G9" s="34" t="s">
        <v>225</v>
      </c>
      <c r="H9" s="34" t="s">
        <v>255</v>
      </c>
      <c r="I9" s="34" t="s">
        <v>238</v>
      </c>
      <c r="J9" s="34" t="s">
        <v>228</v>
      </c>
    </row>
    <row r="10" s="1" customFormat="1" ht="45" customHeight="1" spans="1:10">
      <c r="A10" s="34" t="s">
        <v>256</v>
      </c>
      <c r="B10" s="34" t="s">
        <v>251</v>
      </c>
      <c r="C10" s="34" t="s">
        <v>257</v>
      </c>
      <c r="D10" s="34" t="s">
        <v>258</v>
      </c>
      <c r="E10" s="34" t="s">
        <v>223</v>
      </c>
      <c r="F10" s="34" t="s">
        <v>254</v>
      </c>
      <c r="G10" s="34" t="s">
        <v>225</v>
      </c>
      <c r="H10" s="34" t="s">
        <v>255</v>
      </c>
      <c r="I10" s="34" t="s">
        <v>238</v>
      </c>
      <c r="J10" s="34" t="s">
        <v>228</v>
      </c>
    </row>
    <row r="11" s="1" customFormat="1" ht="45" customHeight="1" spans="1:10">
      <c r="A11" s="34" t="s">
        <v>259</v>
      </c>
      <c r="B11" s="34" t="s">
        <v>260</v>
      </c>
      <c r="C11" s="34" t="s">
        <v>261</v>
      </c>
      <c r="D11" s="34" t="s">
        <v>222</v>
      </c>
      <c r="E11" s="34" t="s">
        <v>262</v>
      </c>
      <c r="F11" s="34" t="s">
        <v>236</v>
      </c>
      <c r="G11" s="34" t="s">
        <v>225</v>
      </c>
      <c r="H11" s="34">
        <v>145227.2</v>
      </c>
      <c r="I11" s="34" t="s">
        <v>238</v>
      </c>
      <c r="J11" s="34" t="s">
        <v>228</v>
      </c>
    </row>
    <row r="12" ht="28" customHeight="1" spans="1:1">
      <c r="A12" s="32" t="s">
        <v>78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" customWidth="1"/>
    <col min="2" max="2" width="24.9351851851852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26" t="s">
        <v>263</v>
      </c>
    </row>
    <row r="2" s="1" customFormat="1" ht="17.4" spans="1:6">
      <c r="A2" s="27" t="str">
        <f>现金日记账!A2</f>
        <v>单位名称:珠海市唐家湾镇会同柏叶林股份经济合作社</v>
      </c>
      <c r="B2" s="27"/>
      <c r="D2" s="28" t="str">
        <f>资产台账!E2</f>
        <v>日期：2024-12-31</v>
      </c>
      <c r="E2" s="28"/>
      <c r="F2" s="29" t="s">
        <v>208</v>
      </c>
    </row>
    <row r="3" s="1" customFormat="1" ht="17.4" spans="1:6">
      <c r="A3" s="5" t="s">
        <v>264</v>
      </c>
      <c r="B3" s="5" t="s">
        <v>265</v>
      </c>
      <c r="C3" s="5" t="s">
        <v>266</v>
      </c>
      <c r="D3" s="5" t="s">
        <v>267</v>
      </c>
      <c r="E3" s="5" t="s">
        <v>265</v>
      </c>
      <c r="F3" s="5" t="s">
        <v>266</v>
      </c>
    </row>
    <row r="4" s="1" customFormat="1" ht="17.4" spans="1:6">
      <c r="A4" s="30" t="s">
        <v>268</v>
      </c>
      <c r="B4" s="31" t="s">
        <v>16</v>
      </c>
      <c r="C4" s="31" t="s">
        <v>16</v>
      </c>
      <c r="D4" s="30" t="s">
        <v>269</v>
      </c>
      <c r="E4" s="31" t="s">
        <v>16</v>
      </c>
      <c r="F4" s="31" t="s">
        <v>16</v>
      </c>
    </row>
    <row r="5" s="1" customFormat="1" ht="17.4" spans="1:6">
      <c r="A5" s="30" t="s">
        <v>270</v>
      </c>
      <c r="B5" s="31" t="s">
        <v>271</v>
      </c>
      <c r="C5" s="31" t="s">
        <v>272</v>
      </c>
      <c r="D5" s="30" t="s">
        <v>273</v>
      </c>
      <c r="E5" s="31" t="s">
        <v>16</v>
      </c>
      <c r="F5" s="31" t="s">
        <v>16</v>
      </c>
    </row>
    <row r="6" s="1" customFormat="1" ht="17.4" spans="1:6">
      <c r="A6" s="30" t="s">
        <v>274</v>
      </c>
      <c r="B6" s="31" t="s">
        <v>16</v>
      </c>
      <c r="C6" s="31" t="s">
        <v>16</v>
      </c>
      <c r="D6" s="30" t="s">
        <v>275</v>
      </c>
      <c r="E6" s="31" t="s">
        <v>276</v>
      </c>
      <c r="F6" s="31" t="s">
        <v>277</v>
      </c>
    </row>
    <row r="7" s="1" customFormat="1" ht="17.4" spans="1:6">
      <c r="A7" s="30" t="s">
        <v>278</v>
      </c>
      <c r="B7" s="31" t="s">
        <v>279</v>
      </c>
      <c r="C7" s="31" t="s">
        <v>280</v>
      </c>
      <c r="D7" s="30" t="s">
        <v>281</v>
      </c>
      <c r="E7" s="31" t="s">
        <v>16</v>
      </c>
      <c r="F7" s="31" t="s">
        <v>16</v>
      </c>
    </row>
    <row r="8" s="1" customFormat="1" ht="17.4" spans="1:6">
      <c r="A8" s="30" t="s">
        <v>282</v>
      </c>
      <c r="B8" s="31" t="s">
        <v>16</v>
      </c>
      <c r="C8" s="31" t="s">
        <v>16</v>
      </c>
      <c r="D8" s="30" t="s">
        <v>283</v>
      </c>
      <c r="E8" s="31" t="s">
        <v>16</v>
      </c>
      <c r="F8" s="31" t="s">
        <v>16</v>
      </c>
    </row>
    <row r="9" s="1" customFormat="1" ht="17.4" spans="1:6">
      <c r="A9" s="30" t="s">
        <v>284</v>
      </c>
      <c r="B9" s="31" t="s">
        <v>16</v>
      </c>
      <c r="C9" s="31" t="s">
        <v>16</v>
      </c>
      <c r="D9" s="30" t="s">
        <v>285</v>
      </c>
      <c r="E9" s="31" t="s">
        <v>286</v>
      </c>
      <c r="F9" s="31" t="s">
        <v>287</v>
      </c>
    </row>
    <row r="10" s="1" customFormat="1" ht="17.4" spans="1:6">
      <c r="A10" s="30" t="s">
        <v>288</v>
      </c>
      <c r="B10" s="31" t="s">
        <v>289</v>
      </c>
      <c r="C10" s="31" t="s">
        <v>290</v>
      </c>
      <c r="D10" s="30" t="s">
        <v>291</v>
      </c>
      <c r="E10" s="31" t="s">
        <v>292</v>
      </c>
      <c r="F10" s="31" t="s">
        <v>293</v>
      </c>
    </row>
    <row r="11" s="1" customFormat="1" ht="17.4" spans="1:6">
      <c r="A11" s="30" t="s">
        <v>294</v>
      </c>
      <c r="B11" s="31" t="s">
        <v>16</v>
      </c>
      <c r="C11" s="31" t="s">
        <v>16</v>
      </c>
      <c r="D11" s="30" t="s">
        <v>295</v>
      </c>
      <c r="E11" s="31" t="s">
        <v>16</v>
      </c>
      <c r="F11" s="31" t="s">
        <v>16</v>
      </c>
    </row>
    <row r="12" s="1" customFormat="1" ht="17.4" spans="1:6">
      <c r="A12" s="30" t="s">
        <v>296</v>
      </c>
      <c r="B12" s="31" t="s">
        <v>16</v>
      </c>
      <c r="C12" s="31" t="s">
        <v>16</v>
      </c>
      <c r="D12" s="30" t="s">
        <v>297</v>
      </c>
      <c r="E12" s="31" t="s">
        <v>298</v>
      </c>
      <c r="F12" s="31" t="s">
        <v>298</v>
      </c>
    </row>
    <row r="13" s="1" customFormat="1" ht="17.4" spans="1:6">
      <c r="A13" s="30" t="s">
        <v>299</v>
      </c>
      <c r="B13" s="31" t="s">
        <v>16</v>
      </c>
      <c r="C13" s="31" t="s">
        <v>16</v>
      </c>
      <c r="D13" s="30" t="s">
        <v>300</v>
      </c>
      <c r="E13" s="31" t="s">
        <v>16</v>
      </c>
      <c r="F13" s="31" t="s">
        <v>16</v>
      </c>
    </row>
    <row r="14" s="1" customFormat="1" ht="17.4" spans="1:6">
      <c r="A14" s="30" t="s">
        <v>301</v>
      </c>
      <c r="B14" s="31" t="s">
        <v>16</v>
      </c>
      <c r="C14" s="31" t="s">
        <v>16</v>
      </c>
      <c r="D14" s="30" t="s">
        <v>302</v>
      </c>
      <c r="E14" s="31" t="s">
        <v>303</v>
      </c>
      <c r="F14" s="31" t="s">
        <v>303</v>
      </c>
    </row>
    <row r="15" s="1" customFormat="1" ht="17.4" spans="1:6">
      <c r="A15" s="30" t="s">
        <v>304</v>
      </c>
      <c r="B15" s="31" t="s">
        <v>16</v>
      </c>
      <c r="C15" s="31" t="s">
        <v>16</v>
      </c>
      <c r="D15" s="30" t="s">
        <v>305</v>
      </c>
      <c r="E15" s="31" t="s">
        <v>306</v>
      </c>
      <c r="F15" s="31" t="s">
        <v>306</v>
      </c>
    </row>
    <row r="16" s="1" customFormat="1" ht="17.4" spans="1:6">
      <c r="A16" s="30" t="s">
        <v>307</v>
      </c>
      <c r="B16" s="31" t="s">
        <v>308</v>
      </c>
      <c r="C16" s="31" t="s">
        <v>309</v>
      </c>
      <c r="D16" s="30" t="s">
        <v>310</v>
      </c>
      <c r="E16" s="31" t="s">
        <v>311</v>
      </c>
      <c r="F16" s="31" t="s">
        <v>312</v>
      </c>
    </row>
    <row r="17" s="1" customFormat="1" ht="17.4" spans="1:6">
      <c r="A17" s="30" t="s">
        <v>313</v>
      </c>
      <c r="B17" s="31" t="s">
        <v>314</v>
      </c>
      <c r="C17" s="31" t="s">
        <v>315</v>
      </c>
      <c r="D17" s="30" t="s">
        <v>16</v>
      </c>
      <c r="E17" s="31" t="s">
        <v>16</v>
      </c>
      <c r="F17" s="31" t="s">
        <v>16</v>
      </c>
    </row>
    <row r="18" s="1" customFormat="1" ht="17.4" spans="1:6">
      <c r="A18" s="30" t="s">
        <v>316</v>
      </c>
      <c r="B18" s="31" t="s">
        <v>317</v>
      </c>
      <c r="C18" s="31" t="s">
        <v>318</v>
      </c>
      <c r="D18" s="30" t="s">
        <v>16</v>
      </c>
      <c r="E18" s="31" t="s">
        <v>16</v>
      </c>
      <c r="F18" s="31" t="s">
        <v>16</v>
      </c>
    </row>
    <row r="19" s="1" customFormat="1" ht="17.4" spans="1:6">
      <c r="A19" s="30" t="s">
        <v>319</v>
      </c>
      <c r="B19" s="31" t="s">
        <v>320</v>
      </c>
      <c r="C19" s="31" t="s">
        <v>16</v>
      </c>
      <c r="D19" s="30" t="s">
        <v>16</v>
      </c>
      <c r="E19" s="31" t="s">
        <v>16</v>
      </c>
      <c r="F19" s="31" t="s">
        <v>16</v>
      </c>
    </row>
    <row r="20" s="1" customFormat="1" ht="17.4" spans="1:6">
      <c r="A20" s="30" t="s">
        <v>321</v>
      </c>
      <c r="B20" s="31" t="s">
        <v>16</v>
      </c>
      <c r="C20" s="31" t="s">
        <v>16</v>
      </c>
      <c r="D20" s="30" t="s">
        <v>16</v>
      </c>
      <c r="E20" s="31" t="s">
        <v>16</v>
      </c>
      <c r="F20" s="31" t="s">
        <v>16</v>
      </c>
    </row>
    <row r="21" s="1" customFormat="1" ht="17.4" spans="1:6">
      <c r="A21" s="30" t="s">
        <v>322</v>
      </c>
      <c r="B21" s="31" t="s">
        <v>323</v>
      </c>
      <c r="C21" s="31" t="s">
        <v>318</v>
      </c>
      <c r="D21" s="30" t="s">
        <v>16</v>
      </c>
      <c r="E21" s="31" t="s">
        <v>16</v>
      </c>
      <c r="F21" s="31" t="s">
        <v>16</v>
      </c>
    </row>
    <row r="22" s="1" customFormat="1" ht="17.4" spans="1:6">
      <c r="A22" s="30" t="s">
        <v>324</v>
      </c>
      <c r="B22" s="31" t="s">
        <v>16</v>
      </c>
      <c r="C22" s="31" t="s">
        <v>16</v>
      </c>
      <c r="D22" s="30" t="s">
        <v>16</v>
      </c>
      <c r="E22" s="31" t="s">
        <v>16</v>
      </c>
      <c r="F22" s="31" t="s">
        <v>16</v>
      </c>
    </row>
    <row r="23" s="1" customFormat="1" ht="17.4" spans="1:6">
      <c r="A23" s="30" t="s">
        <v>325</v>
      </c>
      <c r="B23" s="31" t="s">
        <v>16</v>
      </c>
      <c r="C23" s="31" t="s">
        <v>16</v>
      </c>
      <c r="D23" s="30" t="s">
        <v>326</v>
      </c>
      <c r="E23" s="31" t="s">
        <v>16</v>
      </c>
      <c r="F23" s="31" t="s">
        <v>16</v>
      </c>
    </row>
    <row r="24" s="1" customFormat="1" ht="17.4" spans="1:6">
      <c r="A24" s="30" t="s">
        <v>327</v>
      </c>
      <c r="B24" s="31" t="s">
        <v>16</v>
      </c>
      <c r="C24" s="31" t="s">
        <v>16</v>
      </c>
      <c r="D24" s="30" t="s">
        <v>328</v>
      </c>
      <c r="E24" s="31" t="s">
        <v>16</v>
      </c>
      <c r="F24" s="31" t="s">
        <v>16</v>
      </c>
    </row>
    <row r="25" s="1" customFormat="1" ht="17.4" spans="1:6">
      <c r="A25" s="30" t="s">
        <v>329</v>
      </c>
      <c r="B25" s="31" t="s">
        <v>16</v>
      </c>
      <c r="C25" s="31" t="s">
        <v>16</v>
      </c>
      <c r="D25" s="30" t="s">
        <v>330</v>
      </c>
      <c r="E25" s="31" t="s">
        <v>331</v>
      </c>
      <c r="F25" s="31" t="s">
        <v>332</v>
      </c>
    </row>
    <row r="26" s="1" customFormat="1" ht="17.4" spans="1:6">
      <c r="A26" s="30" t="s">
        <v>333</v>
      </c>
      <c r="B26" s="31" t="s">
        <v>16</v>
      </c>
      <c r="C26" s="31" t="s">
        <v>16</v>
      </c>
      <c r="D26" s="30" t="s">
        <v>334</v>
      </c>
      <c r="E26" s="31" t="s">
        <v>335</v>
      </c>
      <c r="F26" s="31" t="s">
        <v>336</v>
      </c>
    </row>
    <row r="27" s="1" customFormat="1" ht="17.4" spans="1:6">
      <c r="A27" s="30" t="s">
        <v>337</v>
      </c>
      <c r="B27" s="31" t="s">
        <v>323</v>
      </c>
      <c r="C27" s="31" t="s">
        <v>318</v>
      </c>
      <c r="D27" s="30" t="s">
        <v>338</v>
      </c>
      <c r="E27" s="31" t="s">
        <v>339</v>
      </c>
      <c r="F27" s="31" t="s">
        <v>340</v>
      </c>
    </row>
    <row r="28" s="1" customFormat="1" ht="17.4" spans="1:6">
      <c r="A28" s="30" t="s">
        <v>341</v>
      </c>
      <c r="B28" s="31" t="s">
        <v>342</v>
      </c>
      <c r="C28" s="31" t="s">
        <v>343</v>
      </c>
      <c r="D28" s="30" t="s">
        <v>344</v>
      </c>
      <c r="E28" s="31" t="s">
        <v>342</v>
      </c>
      <c r="F28" s="31" t="s">
        <v>343</v>
      </c>
    </row>
    <row r="29" ht="28" customHeight="1" spans="1:1">
      <c r="A29" s="32" t="s">
        <v>78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3.2037037037037" style="17" customWidth="1"/>
    <col min="2" max="2" width="55.5833333333333" style="17" customWidth="1"/>
    <col min="3" max="16383" width="9" style="17"/>
  </cols>
  <sheetData>
    <row r="1" s="17" customFormat="1" ht="20" customHeight="1" spans="1:2">
      <c r="A1" s="18" t="s">
        <v>345</v>
      </c>
      <c r="B1" s="18"/>
    </row>
    <row r="2" s="17" customFormat="1" ht="16.8" spans="1:2">
      <c r="A2" s="11" t="str">
        <f>现金日记账!A2</f>
        <v>单位名称:珠海市唐家湾镇会同柏叶林股份经济合作社</v>
      </c>
      <c r="B2" s="11" t="s">
        <v>346</v>
      </c>
    </row>
    <row r="3" s="17" customFormat="1" ht="17.4" spans="1:2">
      <c r="A3" s="5" t="s">
        <v>347</v>
      </c>
      <c r="B3" s="5" t="s">
        <v>348</v>
      </c>
    </row>
    <row r="4" s="17" customFormat="1" ht="17.4" spans="1:2">
      <c r="A4" s="19" t="s">
        <v>349</v>
      </c>
      <c r="B4" s="20" t="s">
        <v>350</v>
      </c>
    </row>
    <row r="5" s="17" customFormat="1" ht="18" spans="1:2">
      <c r="A5" s="21" t="s">
        <v>351</v>
      </c>
      <c r="B5" s="20" t="s">
        <v>352</v>
      </c>
    </row>
    <row r="6" s="17" customFormat="1" ht="18" spans="1:2">
      <c r="A6" s="22" t="s">
        <v>353</v>
      </c>
      <c r="B6" s="20" t="s">
        <v>352</v>
      </c>
    </row>
    <row r="7" s="17" customFormat="1" ht="18" spans="1:2">
      <c r="A7" s="21" t="s">
        <v>354</v>
      </c>
      <c r="B7" s="20" t="s">
        <v>355</v>
      </c>
    </row>
    <row r="8" s="17" customFormat="1" ht="18" spans="1:2">
      <c r="A8" s="22" t="s">
        <v>356</v>
      </c>
      <c r="B8" s="20" t="s">
        <v>357</v>
      </c>
    </row>
    <row r="9" s="17" customFormat="1" ht="18" spans="1:2">
      <c r="A9" s="22" t="s">
        <v>358</v>
      </c>
      <c r="B9" s="20" t="s">
        <v>359</v>
      </c>
    </row>
    <row r="10" s="17" customFormat="1" ht="18" spans="1:2">
      <c r="A10" s="23" t="s">
        <v>360</v>
      </c>
      <c r="B10" s="20" t="s">
        <v>352</v>
      </c>
    </row>
    <row r="11" s="17" customFormat="1" ht="17.4" spans="1:2">
      <c r="A11" s="19" t="s">
        <v>361</v>
      </c>
      <c r="B11" s="20" t="s">
        <v>362</v>
      </c>
    </row>
    <row r="12" s="17" customFormat="1" ht="18" spans="1:2">
      <c r="A12" s="21" t="s">
        <v>363</v>
      </c>
      <c r="B12" s="20" t="s">
        <v>364</v>
      </c>
    </row>
    <row r="13" s="17" customFormat="1" ht="18" spans="1:2">
      <c r="A13" s="21" t="s">
        <v>365</v>
      </c>
      <c r="B13" s="20" t="s">
        <v>352</v>
      </c>
    </row>
    <row r="14" s="17" customFormat="1" ht="18" spans="1:2">
      <c r="A14" s="22" t="s">
        <v>366</v>
      </c>
      <c r="B14" s="20" t="s">
        <v>367</v>
      </c>
    </row>
    <row r="15" s="17" customFormat="1" ht="17.4" spans="1:2">
      <c r="A15" s="19" t="s">
        <v>368</v>
      </c>
      <c r="B15" s="20" t="s">
        <v>369</v>
      </c>
    </row>
    <row r="16" s="17" customFormat="1" ht="18" spans="1:2">
      <c r="A16" s="21" t="s">
        <v>370</v>
      </c>
      <c r="B16" s="20" t="s">
        <v>371</v>
      </c>
    </row>
    <row r="17" s="17" customFormat="1" ht="17.4" spans="1:2">
      <c r="A17" s="19" t="s">
        <v>372</v>
      </c>
      <c r="B17" s="20" t="s">
        <v>373</v>
      </c>
    </row>
    <row r="18" s="17" customFormat="1" ht="18" spans="1:2">
      <c r="A18" s="21" t="s">
        <v>374</v>
      </c>
      <c r="B18" s="20" t="s">
        <v>336</v>
      </c>
    </row>
    <row r="19" s="17" customFormat="1" ht="18" spans="1:2">
      <c r="A19" s="22" t="s">
        <v>375</v>
      </c>
      <c r="B19" s="20" t="s">
        <v>376</v>
      </c>
    </row>
    <row r="20" s="17" customFormat="1" ht="17.4" spans="1:2">
      <c r="A20" s="19" t="s">
        <v>377</v>
      </c>
      <c r="B20" s="20" t="s">
        <v>378</v>
      </c>
    </row>
    <row r="21" s="17" customFormat="1" ht="18" spans="1:2">
      <c r="A21" s="21" t="s">
        <v>379</v>
      </c>
      <c r="B21" s="20" t="s">
        <v>380</v>
      </c>
    </row>
    <row r="22" s="17" customFormat="1" ht="18" spans="1:2">
      <c r="A22" s="22" t="s">
        <v>381</v>
      </c>
      <c r="B22" s="20" t="s">
        <v>352</v>
      </c>
    </row>
    <row r="23" s="17" customFormat="1" ht="18" spans="1:2">
      <c r="A23" s="22" t="s">
        <v>382</v>
      </c>
      <c r="B23" s="20" t="s">
        <v>16</v>
      </c>
    </row>
    <row r="24" s="17" customFormat="1" ht="17.4" spans="1:2">
      <c r="A24" s="19" t="s">
        <v>383</v>
      </c>
      <c r="B24" s="20" t="s">
        <v>335</v>
      </c>
    </row>
    <row r="25" s="17" customFormat="1" ht="22" customHeight="1" spans="1:2">
      <c r="A25" s="24" t="s">
        <v>78</v>
      </c>
      <c r="B25" s="25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A1" sqref="A1:E1"/>
    </sheetView>
  </sheetViews>
  <sheetFormatPr defaultColWidth="9" defaultRowHeight="14.4" outlineLevelCol="4"/>
  <cols>
    <col min="1" max="1" width="56.6666666666667" style="1" customWidth="1"/>
    <col min="2" max="2" width="21.8796296296296" style="1" customWidth="1"/>
    <col min="3" max="3" width="11.6296296296296" style="1" customWidth="1"/>
    <col min="4" max="4" width="18.4444444444444" style="1" customWidth="1"/>
    <col min="5" max="5" width="22.75" style="1" customWidth="1"/>
    <col min="6" max="16384" width="9" style="1"/>
  </cols>
  <sheetData>
    <row r="1" s="1" customFormat="1" ht="20.4" spans="1:5">
      <c r="A1" s="2" t="s">
        <v>384</v>
      </c>
      <c r="B1" s="2"/>
      <c r="C1" s="2"/>
      <c r="D1" s="2"/>
      <c r="E1" s="2"/>
    </row>
    <row r="2" s="1" customFormat="1" ht="17" customHeight="1" spans="1:4">
      <c r="A2" s="11" t="str">
        <f>[1]现金日记账!A2</f>
        <v>单位名称:珠海市唐家湾镇会同正坑股份经济合作社</v>
      </c>
      <c r="B2" s="11" t="s">
        <v>385</v>
      </c>
      <c r="C2" s="12"/>
      <c r="D2" s="13"/>
    </row>
    <row r="3" s="1" customFormat="1" ht="22" customHeight="1" spans="1:5">
      <c r="A3" s="5" t="s">
        <v>386</v>
      </c>
      <c r="B3" s="5" t="s">
        <v>387</v>
      </c>
      <c r="C3" s="5" t="s">
        <v>388</v>
      </c>
      <c r="D3" s="5" t="s">
        <v>389</v>
      </c>
      <c r="E3" s="5" t="s">
        <v>390</v>
      </c>
    </row>
    <row r="4" s="1" customFormat="1" ht="30.95" customHeight="1" spans="1:5">
      <c r="A4" s="6" t="s">
        <v>391</v>
      </c>
      <c r="B4" s="6" t="s">
        <v>392</v>
      </c>
      <c r="C4" s="6" t="s">
        <v>393</v>
      </c>
      <c r="D4" s="14" t="s">
        <v>394</v>
      </c>
      <c r="E4" s="15">
        <v>1400</v>
      </c>
    </row>
    <row r="5" s="1" customFormat="1" ht="40" customHeight="1" spans="1:5">
      <c r="A5" s="6" t="s">
        <v>395</v>
      </c>
      <c r="B5" s="6" t="s">
        <v>392</v>
      </c>
      <c r="C5" s="6" t="s">
        <v>393</v>
      </c>
      <c r="D5" s="14" t="s">
        <v>396</v>
      </c>
      <c r="E5" s="15">
        <v>6000</v>
      </c>
    </row>
    <row r="6" s="1" customFormat="1" ht="54" customHeight="1" spans="1:5">
      <c r="A6" s="6" t="s">
        <v>397</v>
      </c>
      <c r="B6" s="6" t="s">
        <v>392</v>
      </c>
      <c r="C6" s="6" t="s">
        <v>393</v>
      </c>
      <c r="D6" s="14" t="s">
        <v>396</v>
      </c>
      <c r="E6" s="15">
        <v>12000</v>
      </c>
    </row>
    <row r="7" s="1" customFormat="1" ht="30.95" customHeight="1" spans="1:5">
      <c r="A7" s="6"/>
      <c r="B7" s="8" t="s">
        <v>398</v>
      </c>
      <c r="C7" s="6"/>
      <c r="D7" s="14"/>
      <c r="E7" s="15">
        <v>19400</v>
      </c>
    </row>
    <row r="8" s="1" customFormat="1" ht="24" customHeight="1" spans="1:5">
      <c r="A8" s="10" t="s">
        <v>399</v>
      </c>
      <c r="B8" s="16"/>
      <c r="C8" s="16"/>
      <c r="D8" s="16"/>
      <c r="E8" s="16"/>
    </row>
    <row r="9" s="1" customFormat="1" spans="1:1">
      <c r="A9" s="1" t="s">
        <v>16</v>
      </c>
    </row>
  </sheetData>
  <sheetProtection password="C4AB" sheet="1" objects="1"/>
  <mergeCells count="1">
    <mergeCell ref="A1:E1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1"/>
  <sheetViews>
    <sheetView workbookViewId="0">
      <selection activeCell="A1" sqref="A1:E1"/>
    </sheetView>
  </sheetViews>
  <sheetFormatPr defaultColWidth="9" defaultRowHeight="14.4" outlineLevelCol="4"/>
  <cols>
    <col min="1" max="1" width="50.8888888888889" style="1" customWidth="1"/>
    <col min="2" max="2" width="24.6666666666667" style="1" customWidth="1"/>
    <col min="3" max="3" width="14.8796296296296" style="1" customWidth="1"/>
    <col min="4" max="4" width="17.75" style="1" customWidth="1"/>
    <col min="5" max="5" width="19.25" style="1" customWidth="1"/>
    <col min="6" max="6" width="9" style="1"/>
    <col min="7" max="7" width="10.7777777777778" style="1"/>
    <col min="8" max="16384" width="9" style="1"/>
  </cols>
  <sheetData>
    <row r="1" s="1" customFormat="1" ht="20.4" spans="1:5">
      <c r="A1" s="2" t="s">
        <v>400</v>
      </c>
      <c r="B1" s="2"/>
      <c r="C1" s="2"/>
      <c r="D1" s="2"/>
      <c r="E1" s="2"/>
    </row>
    <row r="2" s="1" customFormat="1" ht="17" customHeight="1" spans="1:5">
      <c r="A2" s="3" t="str">
        <f>'[1]债权(应收款)明细公布表'!A2</f>
        <v>单位名称:珠海市唐家湾镇会同正坑股份经济合作社</v>
      </c>
      <c r="B2" s="4" t="str">
        <f>'[1]债权(应收款)明细公布表'!B2</f>
        <v>日期：2024-12                               单位：元</v>
      </c>
      <c r="C2" s="4"/>
      <c r="D2" s="4"/>
      <c r="E2" s="4"/>
    </row>
    <row r="3" s="1" customFormat="1" ht="19" customHeight="1" spans="1:5">
      <c r="A3" s="5" t="s">
        <v>386</v>
      </c>
      <c r="B3" s="5" t="s">
        <v>387</v>
      </c>
      <c r="C3" s="5" t="s">
        <v>388</v>
      </c>
      <c r="D3" s="5" t="s">
        <v>389</v>
      </c>
      <c r="E3" s="5" t="s">
        <v>401</v>
      </c>
    </row>
    <row r="4" s="1" customFormat="1" ht="23" customHeight="1" spans="1:5">
      <c r="A4" s="6" t="s">
        <v>402</v>
      </c>
      <c r="B4" s="6" t="s">
        <v>392</v>
      </c>
      <c r="C4" s="6" t="s">
        <v>393</v>
      </c>
      <c r="D4" s="7" t="s">
        <v>403</v>
      </c>
      <c r="E4" s="6">
        <v>117954</v>
      </c>
    </row>
    <row r="5" s="1" customFormat="1" ht="23" customHeight="1" spans="1:5">
      <c r="A5" s="6" t="s">
        <v>404</v>
      </c>
      <c r="B5" s="6" t="s">
        <v>405</v>
      </c>
      <c r="C5" s="6" t="s">
        <v>393</v>
      </c>
      <c r="D5" s="7" t="s">
        <v>406</v>
      </c>
      <c r="E5" s="6">
        <v>20000</v>
      </c>
    </row>
    <row r="6" s="1" customFormat="1" ht="23" customHeight="1" spans="1:5">
      <c r="A6" s="6" t="s">
        <v>407</v>
      </c>
      <c r="B6" s="6" t="s">
        <v>405</v>
      </c>
      <c r="C6" s="6" t="s">
        <v>393</v>
      </c>
      <c r="D6" s="7" t="s">
        <v>408</v>
      </c>
      <c r="E6" s="6">
        <v>5520</v>
      </c>
    </row>
    <row r="7" s="1" customFormat="1" ht="23" customHeight="1" spans="1:5">
      <c r="A7" s="6" t="s">
        <v>409</v>
      </c>
      <c r="B7" s="6" t="s">
        <v>405</v>
      </c>
      <c r="C7" s="6" t="s">
        <v>393</v>
      </c>
      <c r="D7" s="7" t="s">
        <v>406</v>
      </c>
      <c r="E7" s="6">
        <v>5000</v>
      </c>
    </row>
    <row r="8" s="1" customFormat="1" ht="23" customHeight="1" spans="1:5">
      <c r="A8" s="6" t="s">
        <v>410</v>
      </c>
      <c r="B8" s="6" t="s">
        <v>405</v>
      </c>
      <c r="C8" s="6" t="s">
        <v>393</v>
      </c>
      <c r="D8" s="7" t="s">
        <v>406</v>
      </c>
      <c r="E8" s="6">
        <v>5000</v>
      </c>
    </row>
    <row r="9" s="1" customFormat="1" ht="39" customHeight="1" spans="1:5">
      <c r="A9" s="6" t="s">
        <v>411</v>
      </c>
      <c r="B9" s="6" t="s">
        <v>412</v>
      </c>
      <c r="C9" s="6" t="s">
        <v>393</v>
      </c>
      <c r="D9" s="7" t="s">
        <v>413</v>
      </c>
      <c r="E9" s="6">
        <v>88252.43</v>
      </c>
    </row>
    <row r="10" s="1" customFormat="1" ht="39" customHeight="1" spans="1:5">
      <c r="A10" s="6" t="s">
        <v>414</v>
      </c>
      <c r="B10" s="6" t="s">
        <v>405</v>
      </c>
      <c r="C10" s="6" t="s">
        <v>393</v>
      </c>
      <c r="D10" s="7" t="s">
        <v>415</v>
      </c>
      <c r="E10" s="6">
        <v>10000</v>
      </c>
    </row>
    <row r="11" s="1" customFormat="1" ht="39" customHeight="1" spans="1:5">
      <c r="A11" s="6" t="s">
        <v>416</v>
      </c>
      <c r="B11" s="6" t="s">
        <v>417</v>
      </c>
      <c r="C11" s="6" t="s">
        <v>393</v>
      </c>
      <c r="D11" s="7" t="s">
        <v>418</v>
      </c>
      <c r="E11" s="6">
        <v>32000</v>
      </c>
    </row>
    <row r="12" s="1" customFormat="1" ht="39" customHeight="1" spans="1:5">
      <c r="A12" s="6" t="s">
        <v>419</v>
      </c>
      <c r="B12" s="6" t="s">
        <v>420</v>
      </c>
      <c r="C12" s="6" t="s">
        <v>393</v>
      </c>
      <c r="D12" s="7" t="s">
        <v>421</v>
      </c>
      <c r="E12" s="6">
        <v>27808</v>
      </c>
    </row>
    <row r="13" s="1" customFormat="1" ht="39" customHeight="1" spans="1:5">
      <c r="A13" s="6" t="s">
        <v>422</v>
      </c>
      <c r="B13" s="6" t="s">
        <v>420</v>
      </c>
      <c r="C13" s="6" t="s">
        <v>393</v>
      </c>
      <c r="D13" s="7" t="s">
        <v>421</v>
      </c>
      <c r="E13" s="6">
        <v>25720</v>
      </c>
    </row>
    <row r="14" s="1" customFormat="1" ht="39" customHeight="1" spans="1:5">
      <c r="A14" s="6" t="s">
        <v>423</v>
      </c>
      <c r="B14" s="6" t="s">
        <v>420</v>
      </c>
      <c r="C14" s="6" t="s">
        <v>393</v>
      </c>
      <c r="D14" s="7" t="s">
        <v>421</v>
      </c>
      <c r="E14" s="6">
        <v>26008</v>
      </c>
    </row>
    <row r="15" s="1" customFormat="1" ht="39" customHeight="1" spans="1:5">
      <c r="A15" s="6" t="s">
        <v>424</v>
      </c>
      <c r="B15" s="6" t="s">
        <v>405</v>
      </c>
      <c r="C15" s="6" t="s">
        <v>393</v>
      </c>
      <c r="D15" s="7" t="s">
        <v>425</v>
      </c>
      <c r="E15" s="6">
        <v>14000</v>
      </c>
    </row>
    <row r="16" s="1" customFormat="1" ht="39" customHeight="1" spans="1:5">
      <c r="A16" s="6" t="s">
        <v>426</v>
      </c>
      <c r="B16" s="6" t="s">
        <v>427</v>
      </c>
      <c r="C16" s="6" t="s">
        <v>393</v>
      </c>
      <c r="D16" s="7" t="s">
        <v>428</v>
      </c>
      <c r="E16" s="6">
        <v>14420.1</v>
      </c>
    </row>
    <row r="17" s="1" customFormat="1" ht="39" customHeight="1" spans="1:5">
      <c r="A17" s="6" t="s">
        <v>429</v>
      </c>
      <c r="B17" s="6" t="s">
        <v>430</v>
      </c>
      <c r="C17" s="6" t="s">
        <v>393</v>
      </c>
      <c r="D17" s="7" t="s">
        <v>428</v>
      </c>
      <c r="E17" s="6">
        <v>48451.67</v>
      </c>
    </row>
    <row r="18" s="1" customFormat="1" ht="39" customHeight="1" spans="1:5">
      <c r="A18" s="6" t="s">
        <v>431</v>
      </c>
      <c r="B18" s="6" t="s">
        <v>432</v>
      </c>
      <c r="C18" s="6" t="s">
        <v>393</v>
      </c>
      <c r="D18" s="7" t="s">
        <v>428</v>
      </c>
      <c r="E18" s="6">
        <v>8025103.88</v>
      </c>
    </row>
    <row r="19" s="1" customFormat="1" ht="39" customHeight="1" spans="1:5">
      <c r="A19" s="6"/>
      <c r="B19" s="8" t="s">
        <v>398</v>
      </c>
      <c r="C19" s="8"/>
      <c r="D19" s="9"/>
      <c r="E19" s="8">
        <f>SUM(E4:E18)</f>
        <v>8465238.08</v>
      </c>
    </row>
    <row r="20" s="1" customFormat="1" ht="24.95" customHeight="1" spans="1:5">
      <c r="A20" s="10" t="s">
        <v>399</v>
      </c>
      <c r="B20" s="10"/>
      <c r="C20" s="10"/>
      <c r="D20" s="10"/>
      <c r="E20" s="10"/>
    </row>
    <row r="21" s="1" customFormat="1" spans="1:1">
      <c r="A21" s="1" t="s">
        <v>16</v>
      </c>
    </row>
  </sheetData>
  <sheetProtection password="C4AB" sheet="1" objects="1"/>
  <mergeCells count="3">
    <mergeCell ref="A1:E1"/>
    <mergeCell ref="B2:E2"/>
    <mergeCell ref="A20:E20"/>
  </mergeCells>
  <pageMargins left="0.826388888888889" right="0.354166666666667" top="0.66875" bottom="0.432638888888889" header="0.5" footer="0.27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2025-02-25T03:12:30Z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A1B6494EA8BE4CCFAA8264AB865E2A8B</vt:lpwstr>
  </property>
  <property fmtid="{D5CDD505-2E9C-101B-9397-08002B2CF9AE}" pid="3" name="KSOProductBuildVer">
    <vt:lpwstr>2052-11.8.2.12085</vt:lpwstr>
  </property>
</Properties>
</file>