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500" windowHeight="1500"/>
  </bookViews>
  <sheets>
    <sheet name="汇总表" sheetId="1" r:id="rId1"/>
    <sheet name="城镇失业" sheetId="2" state="hidden" r:id="rId2"/>
    <sheet name="参加失业保险人员" sheetId="3" state="hidden" r:id="rId3"/>
    <sheet name="在岗" sheetId="4" state="hidden" r:id="rId4"/>
    <sheet name="高技能" sheetId="5" state="hidden" r:id="rId5"/>
    <sheet name="省级劳动力技能晋升培训补贴" sheetId="6" state="hidden" r:id="rId6"/>
    <sheet name="高校省拨中央资金" sheetId="7" state="hidden" r:id="rId7"/>
    <sheet name="强戒" sheetId="8" state="hidden" r:id="rId8"/>
    <sheet name="人员花名册" sheetId="9" r:id="rId9"/>
    <sheet name="培训基地" sheetId="10" state="hidden" r:id="rId10"/>
  </sheets>
  <definedNames>
    <definedName name="_xlnm.Print_Titles" localSheetId="0">汇总表!$2:3</definedName>
    <definedName name="_xlnm.Print_Titles" localSheetId="3">在岗!$1:4</definedName>
    <definedName name="_xlnm.Print_Titles" localSheetId="8">人员花名册!$3:3</definedName>
    <definedName name="_xlnm._FilterDatabase" localSheetId="8" hidden="1">人员花名册!$A$3:$E$85</definedName>
  </definedNames>
  <calcPr calcId="144525"/>
</workbook>
</file>

<file path=xl/sharedStrings.xml><?xml version="1.0" encoding="utf-8"?>
<sst xmlns="http://schemas.openxmlformats.org/spreadsheetml/2006/main" count="189">
  <si>
    <t>附件：</t>
  </si>
  <si>
    <t>高新区2022年度第一批企业新型学徒制补贴初审名单</t>
  </si>
  <si>
    <t>序号</t>
  </si>
  <si>
    <t>补贴对象</t>
  </si>
  <si>
    <t>补贴项目</t>
  </si>
  <si>
    <t>补贴
人数（人)</t>
  </si>
  <si>
    <t>培训补贴
标准
（元/人）</t>
  </si>
  <si>
    <t>补贴金额
（元）</t>
  </si>
  <si>
    <t>已发放补贴金额（元）</t>
  </si>
  <si>
    <t>本次发放补贴金额（元）</t>
  </si>
  <si>
    <t>执行文号</t>
  </si>
  <si>
    <t>备注</t>
  </si>
  <si>
    <t>珠海市智迪科技股份有限公司</t>
  </si>
  <si>
    <t>企业新型学徒制培训补贴</t>
  </si>
  <si>
    <t>珠人社函〔2019〕152号</t>
  </si>
  <si>
    <t>前期已预支补贴30万元，按备案150人、补贴标准4000元的50%预拨付，核减后为2.8万元。</t>
  </si>
  <si>
    <t>合计</t>
  </si>
  <si>
    <r>
      <rPr>
        <b/>
        <sz val="18"/>
        <rFont val="宋体"/>
        <charset val="134"/>
      </rPr>
      <t>2019年</t>
    </r>
    <r>
      <rPr>
        <b/>
        <sz val="18"/>
        <color indexed="10"/>
        <rFont val="宋体"/>
        <charset val="134"/>
      </rPr>
      <t>第一批</t>
    </r>
    <r>
      <rPr>
        <b/>
        <sz val="18"/>
        <rFont val="宋体"/>
        <charset val="134"/>
      </rPr>
      <t>职业培训补贴初审情况明细表</t>
    </r>
  </si>
  <si>
    <t>（本市城镇失业人员技能培训）</t>
  </si>
  <si>
    <t>初审单位：珠海市人力资源和社会保障局职业能力建设科</t>
  </si>
  <si>
    <t>执行文件：珠人社〔2015〕216号，市就业资金支出</t>
  </si>
  <si>
    <t xml:space="preserve">申请单位：珠海市职业训练指导服务中心                                                        </t>
  </si>
  <si>
    <r>
      <rPr>
        <sz val="11"/>
        <rFont val="宋体"/>
        <charset val="134"/>
      </rPr>
      <t>审核日期：2019</t>
    </r>
    <r>
      <rPr>
        <sz val="11"/>
        <color indexed="10"/>
        <rFont val="宋体"/>
        <charset val="134"/>
      </rPr>
      <t>年1月4日</t>
    </r>
  </si>
  <si>
    <t>职业工种分类</t>
  </si>
  <si>
    <t>培训工种</t>
  </si>
  <si>
    <t>等级</t>
  </si>
  <si>
    <t>申领人数</t>
  </si>
  <si>
    <t>初审人数</t>
  </si>
  <si>
    <t>培训补贴标准</t>
  </si>
  <si>
    <t>培训补贴金额</t>
  </si>
  <si>
    <t>B5-1</t>
  </si>
  <si>
    <t>不及格人员（按培训补贴标准的50%）</t>
  </si>
  <si>
    <t>合  计</t>
  </si>
  <si>
    <t xml:space="preserve">                        审核人：                                          　　初审人：　　　　　　　　　　　　　　　　</t>
  </si>
  <si>
    <t>证书过期，已写说明</t>
  </si>
  <si>
    <r>
      <rPr>
        <b/>
        <sz val="18"/>
        <color rgb="FFFF0000"/>
        <rFont val="宋体"/>
        <charset val="134"/>
      </rPr>
      <t>2019年第九批</t>
    </r>
    <r>
      <rPr>
        <b/>
        <sz val="18"/>
        <rFont val="宋体"/>
        <charset val="134"/>
      </rPr>
      <t>职业培训补贴初审情况明细表</t>
    </r>
  </si>
  <si>
    <t>（参加本市失业保险的失业人员技能培训）</t>
  </si>
  <si>
    <t>初审单位：珠海市人力资源和社会保障局</t>
  </si>
  <si>
    <r>
      <rPr>
        <b/>
        <sz val="10"/>
        <rFont val="楷体"/>
        <charset val="134"/>
      </rPr>
      <t>执行文件：珠人社〔2018〕234号、</t>
    </r>
    <r>
      <rPr>
        <b/>
        <sz val="10"/>
        <color indexed="10"/>
        <rFont val="楷体"/>
        <charset val="134"/>
      </rPr>
      <t>粤财社函〔2018〕143号、粤财社〔2018〕282号，省拨中央资金支出</t>
    </r>
  </si>
  <si>
    <t xml:space="preserve">申请单位：珠海市职业训练指导服务中心                               　　　　             　　　 </t>
  </si>
  <si>
    <t>审核日期：2019年6月4日</t>
  </si>
  <si>
    <t>合   计</t>
  </si>
  <si>
    <t xml:space="preserve">                      审核人：                                           　　初审人：　　　　　　　　　　　　　　　　</t>
  </si>
  <si>
    <r>
      <rPr>
        <b/>
        <sz val="18"/>
        <color rgb="FFFF0000"/>
        <rFont val="宋体"/>
        <charset val="134"/>
      </rPr>
      <t>2018年第一批</t>
    </r>
    <r>
      <rPr>
        <b/>
        <sz val="18"/>
        <rFont val="宋体"/>
        <charset val="134"/>
      </rPr>
      <t>在岗职工培训鉴定补贴初审情况明细表</t>
    </r>
  </si>
  <si>
    <t>执行文件：珠人社〔2013〕221号、珠人社〔2017〕146号，扩大失业保险基金支出</t>
  </si>
  <si>
    <t xml:space="preserve">培训机构：珠海市职业训练指导服务中心                          　　　　　                                     </t>
  </si>
  <si>
    <r>
      <rPr>
        <sz val="10"/>
        <rFont val="宋体"/>
        <charset val="134"/>
      </rPr>
      <t>　 审核日期：</t>
    </r>
    <r>
      <rPr>
        <sz val="10"/>
        <color indexed="10"/>
        <rFont val="宋体"/>
        <charset val="134"/>
      </rPr>
      <t>2018年1月4日</t>
    </r>
  </si>
  <si>
    <t>培 训 工 种</t>
  </si>
  <si>
    <t>培训补贴  标准</t>
  </si>
  <si>
    <t>鉴定补贴 标准</t>
  </si>
  <si>
    <t>鉴定补贴金额</t>
  </si>
  <si>
    <t>补贴金额合计</t>
  </si>
  <si>
    <r>
      <rPr>
        <sz val="10"/>
        <color theme="1"/>
        <rFont val="宋体"/>
        <charset val="134"/>
      </rPr>
      <t>B3</t>
    </r>
    <r>
      <rPr>
        <sz val="10"/>
        <color indexed="8"/>
        <rFont val="宋体"/>
        <charset val="134"/>
      </rPr>
      <t>-2</t>
    </r>
  </si>
  <si>
    <t>企业人力资源管理人员</t>
  </si>
  <si>
    <t>高级</t>
  </si>
  <si>
    <t xml:space="preserve">谭朝江等37人
证书名称“企业人力资源管理师”
</t>
  </si>
  <si>
    <r>
      <rPr>
        <sz val="10"/>
        <color theme="1"/>
        <rFont val="宋体"/>
        <charset val="134"/>
      </rPr>
      <t>B3</t>
    </r>
    <r>
      <rPr>
        <sz val="10"/>
        <color indexed="8"/>
        <rFont val="宋体"/>
        <charset val="134"/>
      </rPr>
      <t>-3</t>
    </r>
  </si>
  <si>
    <t>技师</t>
  </si>
  <si>
    <t>B3-3</t>
  </si>
  <si>
    <t>高级技师</t>
  </si>
  <si>
    <t>B4-1</t>
  </si>
  <si>
    <t>育婴师</t>
  </si>
  <si>
    <t>初级</t>
  </si>
  <si>
    <t xml:space="preserve">杨雪等58人
证书名称“育婴员”
</t>
  </si>
  <si>
    <t>合       计</t>
  </si>
  <si>
    <t xml:space="preserve">                 审核人：                                           　　初审人：　 　　　　　　　　　　　　　　</t>
  </si>
  <si>
    <r>
      <rPr>
        <b/>
        <sz val="18"/>
        <rFont val="宋体"/>
        <charset val="134"/>
      </rPr>
      <t>2016</t>
    </r>
    <r>
      <rPr>
        <b/>
        <sz val="18"/>
        <color indexed="10"/>
        <rFont val="宋体"/>
        <charset val="134"/>
      </rPr>
      <t>年第十八批高</t>
    </r>
    <r>
      <rPr>
        <b/>
        <sz val="18"/>
        <rFont val="宋体"/>
        <charset val="134"/>
      </rPr>
      <t>技能人才培训鉴定补贴初审情况明细表</t>
    </r>
  </si>
  <si>
    <t>执行文件：珠劳社[2008]82号，市就业资金支出</t>
  </si>
  <si>
    <t>申请单位：珠海市职业训练指导服务中心</t>
  </si>
  <si>
    <r>
      <rPr>
        <sz val="11"/>
        <color indexed="10"/>
        <rFont val="宋体"/>
        <charset val="134"/>
      </rPr>
      <t xml:space="preserve">     审核日期：2016年</t>
    </r>
    <r>
      <rPr>
        <sz val="11"/>
        <color indexed="10"/>
        <rFont val="宋体"/>
        <charset val="134"/>
      </rPr>
      <t>10</t>
    </r>
    <r>
      <rPr>
        <sz val="11"/>
        <color indexed="10"/>
        <rFont val="宋体"/>
        <charset val="134"/>
      </rPr>
      <t>月18日</t>
    </r>
  </si>
  <si>
    <t>培训补贴   标准</t>
  </si>
  <si>
    <r>
      <rPr>
        <sz val="10"/>
        <color theme="1"/>
        <rFont val="宋体"/>
        <charset val="134"/>
      </rPr>
      <t>B</t>
    </r>
    <r>
      <rPr>
        <sz val="10"/>
        <color indexed="8"/>
        <rFont val="宋体"/>
        <charset val="134"/>
      </rPr>
      <t>5-2</t>
    </r>
  </si>
  <si>
    <t>维修电工</t>
  </si>
  <si>
    <t xml:space="preserve">                 审核人：                                          　　初审人：　 　　　　　　　　　　　　　</t>
  </si>
  <si>
    <r>
      <rPr>
        <b/>
        <sz val="18"/>
        <rFont val="宋体"/>
        <charset val="134"/>
      </rPr>
      <t>2018年</t>
    </r>
    <r>
      <rPr>
        <b/>
        <sz val="18"/>
        <color indexed="10"/>
        <rFont val="宋体"/>
        <charset val="134"/>
      </rPr>
      <t>第十八批</t>
    </r>
    <r>
      <rPr>
        <b/>
        <sz val="18"/>
        <rFont val="宋体"/>
        <charset val="134"/>
      </rPr>
      <t>省级劳动力技能晋升培训补贴初审情况明细表</t>
    </r>
  </si>
  <si>
    <t>执行文件：粤财社[2014]128号，省级劳动力培训转移就业专项补助资金支出</t>
  </si>
  <si>
    <t xml:space="preserve">申请单位：珠海市职业训练指导服务中心 </t>
  </si>
  <si>
    <r>
      <rPr>
        <sz val="10"/>
        <rFont val="宋体"/>
        <charset val="134"/>
      </rPr>
      <t>审核日期：</t>
    </r>
    <r>
      <rPr>
        <sz val="10"/>
        <color indexed="10"/>
        <rFont val="宋体"/>
        <charset val="134"/>
      </rPr>
      <t>2018年10月22日</t>
    </r>
  </si>
  <si>
    <t>鉴定补贴标准</t>
  </si>
  <si>
    <t>保育员</t>
  </si>
  <si>
    <t xml:space="preserve">                 审核人：                                              　　初审人： 　　　　　　　　　　　　　</t>
  </si>
  <si>
    <r>
      <rPr>
        <b/>
        <sz val="18"/>
        <rFont val="宋体"/>
        <charset val="134"/>
      </rPr>
      <t>2019年</t>
    </r>
    <r>
      <rPr>
        <b/>
        <sz val="18"/>
        <color indexed="10"/>
        <rFont val="宋体"/>
        <charset val="134"/>
      </rPr>
      <t>第九批</t>
    </r>
    <r>
      <rPr>
        <b/>
        <sz val="18"/>
        <rFont val="宋体"/>
        <charset val="134"/>
      </rPr>
      <t>高校毕业生培训鉴定补贴初审情况明细表</t>
    </r>
  </si>
  <si>
    <t>执行文件：珠人社〔2018〕234号，省拨中央资金支出</t>
  </si>
  <si>
    <r>
      <rPr>
        <b/>
        <sz val="10"/>
        <rFont val="楷体"/>
        <charset val="134"/>
      </rPr>
      <t>审核日期：</t>
    </r>
    <r>
      <rPr>
        <b/>
        <sz val="10"/>
        <color indexed="10"/>
        <rFont val="楷体"/>
        <charset val="134"/>
      </rPr>
      <t>2019年6月4日</t>
    </r>
  </si>
  <si>
    <t>暨南大学学生</t>
  </si>
  <si>
    <t>吉珠学生114人，北师大学生57人。</t>
  </si>
  <si>
    <r>
      <rPr>
        <b/>
        <sz val="18"/>
        <rFont val="宋体"/>
        <charset val="134"/>
      </rPr>
      <t>2019年</t>
    </r>
    <r>
      <rPr>
        <b/>
        <sz val="18"/>
        <color indexed="10"/>
        <rFont val="宋体"/>
        <charset val="134"/>
      </rPr>
      <t>第九批</t>
    </r>
    <r>
      <rPr>
        <b/>
        <sz val="18"/>
        <rFont val="宋体"/>
        <charset val="134"/>
      </rPr>
      <t>职业培训补贴初审情况明细表</t>
    </r>
  </si>
  <si>
    <t>（本市户籍强戒人员技能培训）</t>
  </si>
  <si>
    <t>执行文件：珠劳社[2009]86号文，市就业资金支出</t>
  </si>
  <si>
    <t xml:space="preserve">申请单位：珠海市职业训练指导服务中心              　　　                                                  </t>
  </si>
  <si>
    <r>
      <rPr>
        <b/>
        <sz val="11"/>
        <rFont val="楷体"/>
        <charset val="134"/>
      </rPr>
      <t xml:space="preserve"> 审核日期：</t>
    </r>
    <r>
      <rPr>
        <b/>
        <sz val="11"/>
        <color indexed="10"/>
        <rFont val="楷体"/>
        <charset val="134"/>
      </rPr>
      <t>2019年6月4日</t>
    </r>
  </si>
  <si>
    <t xml:space="preserve">                      审核人：                                          　　初审人： 　　　　　　　　　　　　　　</t>
  </si>
  <si>
    <t>高新区2022年度第一批企业新型学徒制补贴人员花名册</t>
  </si>
  <si>
    <t>姓名</t>
  </si>
  <si>
    <t>单位</t>
  </si>
  <si>
    <t>专业名称</t>
  </si>
  <si>
    <t>补贴金额</t>
  </si>
  <si>
    <t>谢玲玲</t>
  </si>
  <si>
    <t>电子产品装配工</t>
  </si>
  <si>
    <t>毛叶敖</t>
  </si>
  <si>
    <t>刘静</t>
  </si>
  <si>
    <t>王权龙</t>
  </si>
  <si>
    <t>鲁雄</t>
  </si>
  <si>
    <t>黄永才</t>
  </si>
  <si>
    <t>范火兰</t>
  </si>
  <si>
    <t>田冬秋</t>
  </si>
  <si>
    <t>陈洪伟</t>
  </si>
  <si>
    <t>孙爱霞</t>
  </si>
  <si>
    <t>李学林</t>
  </si>
  <si>
    <t>袁爱娟</t>
  </si>
  <si>
    <t>杨秀清</t>
  </si>
  <si>
    <t>李小苹</t>
  </si>
  <si>
    <t>杨秀芳</t>
  </si>
  <si>
    <t>曾苏荣</t>
  </si>
  <si>
    <t>李彩平</t>
  </si>
  <si>
    <t>刘宪凤</t>
  </si>
  <si>
    <t>梁晓虹</t>
  </si>
  <si>
    <t>李瑞英</t>
  </si>
  <si>
    <t>陈燕平</t>
  </si>
  <si>
    <t>梁玉明</t>
  </si>
  <si>
    <t>黎雪云</t>
  </si>
  <si>
    <t>叶春旦</t>
  </si>
  <si>
    <t>苟凤芹</t>
  </si>
  <si>
    <t>文秀萍</t>
  </si>
  <si>
    <t>江建宏</t>
  </si>
  <si>
    <t>韦丽明</t>
  </si>
  <si>
    <t>刘超英</t>
  </si>
  <si>
    <t>银秀花</t>
  </si>
  <si>
    <t>段洁</t>
  </si>
  <si>
    <t>李小银</t>
  </si>
  <si>
    <t>朱厚新</t>
  </si>
  <si>
    <t>黄丽艳</t>
  </si>
  <si>
    <t>黄尚才</t>
  </si>
  <si>
    <t>杨女兰</t>
  </si>
  <si>
    <t>谢克龙</t>
  </si>
  <si>
    <t>韩志平</t>
  </si>
  <si>
    <t>苏永津</t>
  </si>
  <si>
    <t>潘兴国</t>
  </si>
  <si>
    <t>陈宗军</t>
  </si>
  <si>
    <t>叶枝林</t>
  </si>
  <si>
    <t>吴丽</t>
  </si>
  <si>
    <t>王小兰</t>
  </si>
  <si>
    <t>字建松</t>
  </si>
  <si>
    <t>黄容</t>
  </si>
  <si>
    <t>李黎恒</t>
  </si>
  <si>
    <t>姚根梅</t>
  </si>
  <si>
    <t>陈有杞</t>
  </si>
  <si>
    <t>周梅</t>
  </si>
  <si>
    <t>韩家金</t>
  </si>
  <si>
    <t>梁天辉</t>
  </si>
  <si>
    <t>周小燕</t>
  </si>
  <si>
    <t>曾文昊</t>
  </si>
  <si>
    <t>赵孔会</t>
  </si>
  <si>
    <t>安付香</t>
  </si>
  <si>
    <t>覃建格</t>
  </si>
  <si>
    <t>曾成健</t>
  </si>
  <si>
    <t>杨华</t>
  </si>
  <si>
    <t>唐海奉</t>
  </si>
  <si>
    <t>杨丽琴</t>
  </si>
  <si>
    <t>卓文礼</t>
  </si>
  <si>
    <t>刘春连</t>
  </si>
  <si>
    <t>张玉莲</t>
  </si>
  <si>
    <t>李庆一</t>
  </si>
  <si>
    <t>蒲发模</t>
  </si>
  <si>
    <t>张金清</t>
  </si>
  <si>
    <t>王俊</t>
  </si>
  <si>
    <t>何玉芳</t>
  </si>
  <si>
    <t>梁秋明</t>
  </si>
  <si>
    <t>蒙添明</t>
  </si>
  <si>
    <t>邓凤清</t>
  </si>
  <si>
    <t>汤白玉</t>
  </si>
  <si>
    <t>张亚松</t>
  </si>
  <si>
    <t>陆彩珍</t>
  </si>
  <si>
    <t>胡建林</t>
  </si>
  <si>
    <t>吴晓军</t>
  </si>
  <si>
    <t>王兰敏</t>
  </si>
  <si>
    <t>卓桂伦</t>
  </si>
  <si>
    <t>韦阳珍</t>
  </si>
  <si>
    <t>赵泽彦</t>
  </si>
  <si>
    <t>卢绮霞</t>
  </si>
  <si>
    <t>-</t>
  </si>
  <si>
    <r>
      <rPr>
        <b/>
        <sz val="18"/>
        <color rgb="FFFF0000"/>
        <rFont val="宋体"/>
        <charset val="134"/>
      </rPr>
      <t>2019年</t>
    </r>
    <r>
      <rPr>
        <b/>
        <sz val="18"/>
        <rFont val="宋体"/>
        <charset val="134"/>
      </rPr>
      <t>培训（实训）基地补贴初审情况明细表</t>
    </r>
  </si>
  <si>
    <t>执行文件：人社厅函〔2018〕166号，珠人社〔2018〕234号，市就业资金支出</t>
  </si>
  <si>
    <t xml:space="preserve">申请单位：珠海市职业训练指导服务中心                                 　　　　                     　　　 </t>
  </si>
  <si>
    <r>
      <rPr>
        <b/>
        <sz val="11"/>
        <rFont val="楷体"/>
        <charset val="134"/>
      </rPr>
      <t>审核日期：2019年</t>
    </r>
    <r>
      <rPr>
        <b/>
        <sz val="11"/>
        <color indexed="10"/>
        <rFont val="楷体"/>
        <charset val="134"/>
      </rPr>
      <t>3月20日</t>
    </r>
  </si>
  <si>
    <t>补贴标准</t>
  </si>
  <si>
    <t>国家级高技能人才培训基地                (珠海市职业训练指导服务中心）</t>
  </si>
  <si>
    <t>人社厅函[2018]166号(关于2017年国家级高技能人才培训基地和国家级技能大师工作室项目单位备案的通知)认定珠海市职业训练指导服务中心为国家级高技能人才培训基地。</t>
  </si>
  <si>
    <t xml:space="preserve">                    审核人：                     　　　　　               初审人：                             </t>
  </si>
</sst>
</file>

<file path=xl/styles.xml><?xml version="1.0" encoding="utf-8"?>
<styleSheet xmlns="http://schemas.openxmlformats.org/spreadsheetml/2006/main">
  <numFmts count="11">
    <numFmt numFmtId="43" formatCode="_ * #,##0.00_ ;_ * \-#,##0.00_ ;_ * &quot;-&quot;??_ ;_ @_ "/>
    <numFmt numFmtId="176" formatCode="0_ "/>
    <numFmt numFmtId="44" formatCode="_ &quot;￥&quot;* #,##0.00_ ;_ &quot;￥&quot;* \-#,##0.00_ ;_ &quot;￥&quot;* &quot;-&quot;??_ ;_ @_ "/>
    <numFmt numFmtId="177" formatCode="0_);[Red]\(0\)"/>
    <numFmt numFmtId="178" formatCode="0_ ;[Red]\(0\)"/>
    <numFmt numFmtId="42" formatCode="_ &quot;￥&quot;* #,##0_ ;_ &quot;￥&quot;* \-#,##0_ ;_ &quot;￥&quot;* &quot;-&quot;_ ;_ @_ "/>
    <numFmt numFmtId="179" formatCode="_ * #,##0_ ;_ * \-#,##0_ ;_ * &quot;-&quot;??_ ;_ @_ "/>
    <numFmt numFmtId="180" formatCode="#,##0_);[Red]\(#,##0\)"/>
    <numFmt numFmtId="41" formatCode="_ * #,##0_ ;_ * \-#,##0_ ;_ * &quot;-&quot;_ ;_ @_ "/>
    <numFmt numFmtId="181" formatCode="0.00_);[Red]\(0.00\)"/>
    <numFmt numFmtId="182" formatCode="0_);\(0\)"/>
  </numFmts>
  <fonts count="52">
    <font>
      <sz val="12"/>
      <name val="宋体"/>
      <charset val="134"/>
    </font>
    <font>
      <sz val="11"/>
      <name val="宋体"/>
      <charset val="134"/>
    </font>
    <font>
      <b/>
      <sz val="11"/>
      <name val="宋体"/>
      <charset val="134"/>
    </font>
    <font>
      <b/>
      <sz val="18"/>
      <color rgb="FFFF0000"/>
      <name val="宋体"/>
      <charset val="134"/>
    </font>
    <font>
      <b/>
      <sz val="18"/>
      <name val="宋体"/>
      <charset val="134"/>
    </font>
    <font>
      <b/>
      <sz val="17"/>
      <name val="宋体"/>
      <charset val="134"/>
    </font>
    <font>
      <b/>
      <sz val="11"/>
      <name val="楷体"/>
      <charset val="134"/>
    </font>
    <font>
      <sz val="12"/>
      <name val="仿宋"/>
      <charset val="134"/>
    </font>
    <font>
      <sz val="10"/>
      <name val="仿宋"/>
      <charset val="134"/>
    </font>
    <font>
      <sz val="14"/>
      <name val="黑体"/>
      <charset val="134"/>
    </font>
    <font>
      <b/>
      <sz val="18"/>
      <name val="仿宋"/>
      <charset val="134"/>
    </font>
    <font>
      <sz val="11"/>
      <name val="仿宋"/>
      <charset val="134"/>
    </font>
    <font>
      <b/>
      <sz val="10"/>
      <name val="楷体"/>
      <charset val="134"/>
    </font>
    <font>
      <b/>
      <sz val="10"/>
      <color theme="1"/>
      <name val="楷体"/>
      <charset val="134"/>
    </font>
    <font>
      <sz val="10"/>
      <name val="宋体"/>
      <charset val="134"/>
    </font>
    <font>
      <b/>
      <sz val="12"/>
      <name val="楷体"/>
      <charset val="134"/>
    </font>
    <font>
      <b/>
      <sz val="10"/>
      <color indexed="8"/>
      <name val="楷体"/>
      <charset val="134"/>
    </font>
    <font>
      <sz val="10"/>
      <color indexed="8"/>
      <name val="宋体"/>
      <charset val="134"/>
    </font>
    <font>
      <sz val="10"/>
      <color theme="1"/>
      <name val="宋体"/>
      <charset val="134"/>
      <scheme val="minor"/>
    </font>
    <font>
      <b/>
      <sz val="10"/>
      <name val="宋体"/>
      <charset val="134"/>
    </font>
    <font>
      <sz val="10"/>
      <color rgb="FFFF0000"/>
      <name val="宋体"/>
      <charset val="134"/>
    </font>
    <font>
      <sz val="11"/>
      <color indexed="10"/>
      <name val="宋体"/>
      <charset val="134"/>
    </font>
    <font>
      <sz val="10"/>
      <color theme="1"/>
      <name val="宋体"/>
      <charset val="134"/>
    </font>
    <font>
      <b/>
      <sz val="11"/>
      <color rgb="FFFF0000"/>
      <name val="楷体"/>
      <charset val="134"/>
    </font>
    <font>
      <sz val="11"/>
      <name val="楷体"/>
      <charset val="134"/>
    </font>
    <font>
      <sz val="10"/>
      <name val="Times New Roman"/>
      <charset val="0"/>
    </font>
    <font>
      <b/>
      <sz val="12"/>
      <name val="仿宋"/>
      <charset val="134"/>
    </font>
    <font>
      <sz val="10"/>
      <name val="Arial"/>
      <charset val="0"/>
    </font>
    <font>
      <sz val="11"/>
      <color indexed="8"/>
      <name val="宋体"/>
      <charset val="134"/>
    </font>
    <font>
      <sz val="11"/>
      <color indexed="20"/>
      <name val="宋体"/>
      <charset val="134"/>
    </font>
    <font>
      <sz val="9"/>
      <name val="宋体"/>
      <charset val="134"/>
    </font>
    <font>
      <sz val="11"/>
      <color theme="1"/>
      <name val="宋体"/>
      <charset val="134"/>
      <scheme val="minor"/>
    </font>
    <font>
      <sz val="11"/>
      <color indexed="62"/>
      <name val="宋体"/>
      <charset val="134"/>
    </font>
    <font>
      <sz val="11"/>
      <color indexed="9"/>
      <name val="宋体"/>
      <charset val="134"/>
    </font>
    <font>
      <u/>
      <sz val="12"/>
      <color indexed="12"/>
      <name val="宋体"/>
      <charset val="134"/>
    </font>
    <font>
      <u/>
      <sz val="12"/>
      <color indexed="36"/>
      <name val="宋体"/>
      <charset val="134"/>
    </font>
    <font>
      <sz val="11"/>
      <color indexed="60"/>
      <name val="宋体"/>
      <charset val="134"/>
    </font>
    <font>
      <b/>
      <sz val="11"/>
      <color indexed="56"/>
      <name val="宋体"/>
      <charset val="134"/>
    </font>
    <font>
      <b/>
      <sz val="11"/>
      <color indexed="63"/>
      <name val="宋体"/>
      <charset val="134"/>
    </font>
    <font>
      <b/>
      <sz val="11"/>
      <color indexed="52"/>
      <name val="宋体"/>
      <charset val="134"/>
    </font>
    <font>
      <b/>
      <sz val="18"/>
      <color indexed="56"/>
      <name val="宋体"/>
      <charset val="134"/>
    </font>
    <font>
      <b/>
      <sz val="11"/>
      <color indexed="9"/>
      <name val="宋体"/>
      <charset val="134"/>
    </font>
    <font>
      <i/>
      <sz val="11"/>
      <color indexed="23"/>
      <name val="宋体"/>
      <charset val="134"/>
    </font>
    <font>
      <sz val="11"/>
      <color indexed="52"/>
      <name val="宋体"/>
      <charset val="134"/>
    </font>
    <font>
      <b/>
      <sz val="15"/>
      <color indexed="56"/>
      <name val="宋体"/>
      <charset val="134"/>
    </font>
    <font>
      <b/>
      <sz val="11"/>
      <color indexed="8"/>
      <name val="宋体"/>
      <charset val="134"/>
    </font>
    <font>
      <b/>
      <sz val="13"/>
      <color indexed="56"/>
      <name val="宋体"/>
      <charset val="134"/>
    </font>
    <font>
      <sz val="11"/>
      <color indexed="17"/>
      <name val="宋体"/>
      <charset val="134"/>
    </font>
    <font>
      <b/>
      <sz val="11"/>
      <color indexed="10"/>
      <name val="楷体"/>
      <charset val="134"/>
    </font>
    <font>
      <b/>
      <sz val="18"/>
      <color indexed="10"/>
      <name val="宋体"/>
      <charset val="134"/>
    </font>
    <font>
      <b/>
      <sz val="10"/>
      <color indexed="10"/>
      <name val="楷体"/>
      <charset val="134"/>
    </font>
    <font>
      <sz val="10"/>
      <color indexed="10"/>
      <name val="宋体"/>
      <charset val="134"/>
    </font>
  </fonts>
  <fills count="24">
    <fill>
      <patternFill patternType="none"/>
    </fill>
    <fill>
      <patternFill patternType="gray125"/>
    </fill>
    <fill>
      <patternFill patternType="solid">
        <fgColor indexed="51"/>
        <bgColor indexed="64"/>
      </patternFill>
    </fill>
    <fill>
      <patternFill patternType="solid">
        <fgColor indexed="46"/>
        <bgColor indexed="64"/>
      </patternFill>
    </fill>
    <fill>
      <patternFill patternType="solid">
        <fgColor indexed="29"/>
        <bgColor indexed="64"/>
      </patternFill>
    </fill>
    <fill>
      <patternFill patternType="solid">
        <fgColor indexed="45"/>
        <bgColor indexed="64"/>
      </patternFill>
    </fill>
    <fill>
      <patternFill patternType="solid">
        <fgColor indexed="44"/>
        <bgColor indexed="64"/>
      </patternFill>
    </fill>
    <fill>
      <patternFill patternType="solid">
        <fgColor indexed="11"/>
        <bgColor indexed="64"/>
      </patternFill>
    </fill>
    <fill>
      <patternFill patternType="solid">
        <fgColor indexed="31"/>
        <bgColor indexed="64"/>
      </patternFill>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49"/>
        <bgColor indexed="64"/>
      </patternFill>
    </fill>
    <fill>
      <patternFill patternType="solid">
        <fgColor indexed="30"/>
        <bgColor indexed="64"/>
      </patternFill>
    </fill>
    <fill>
      <patternFill patternType="solid">
        <fgColor indexed="57"/>
        <bgColor indexed="64"/>
      </patternFill>
    </fill>
    <fill>
      <patternFill patternType="solid">
        <fgColor indexed="62"/>
        <bgColor indexed="64"/>
      </patternFill>
    </fill>
    <fill>
      <patternFill patternType="solid">
        <fgColor indexed="26"/>
        <bgColor indexed="64"/>
      </patternFill>
    </fill>
    <fill>
      <patternFill patternType="solid">
        <fgColor indexed="52"/>
        <bgColor indexed="64"/>
      </patternFill>
    </fill>
    <fill>
      <patternFill patternType="solid">
        <fgColor indexed="43"/>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53"/>
        <bgColor indexed="64"/>
      </patternFill>
    </fill>
    <fill>
      <patternFill patternType="solid">
        <fgColor indexed="10"/>
        <bgColor indexed="64"/>
      </patternFill>
    </fill>
  </fills>
  <borders count="37">
    <border>
      <left/>
      <right/>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s>
  <cellStyleXfs count="58">
    <xf numFmtId="0" fontId="0" fillId="0" borderId="0">
      <alignment vertical="center"/>
    </xf>
    <xf numFmtId="42" fontId="0" fillId="0" borderId="0" applyFont="0" applyFill="0" applyBorder="0" applyAlignment="0" applyProtection="0">
      <alignment vertical="center"/>
    </xf>
    <xf numFmtId="0" fontId="28" fillId="10" borderId="0" applyNumberFormat="0" applyBorder="0" applyAlignment="0" applyProtection="0">
      <alignment vertical="center"/>
    </xf>
    <xf numFmtId="0" fontId="32" fillId="11" borderId="2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7" borderId="0" applyNumberFormat="0" applyBorder="0" applyAlignment="0" applyProtection="0">
      <alignment vertical="center"/>
    </xf>
    <xf numFmtId="0" fontId="29" fillId="5" borderId="0" applyNumberFormat="0" applyBorder="0" applyAlignment="0" applyProtection="0">
      <alignment vertical="center"/>
    </xf>
    <xf numFmtId="43" fontId="0" fillId="0" borderId="0" applyFont="0" applyFill="0" applyBorder="0" applyAlignment="0" applyProtection="0">
      <alignment vertical="center"/>
    </xf>
    <xf numFmtId="0" fontId="33" fillId="7" borderId="0" applyNumberFormat="0" applyBorder="0" applyAlignment="0" applyProtection="0">
      <alignment vertical="center"/>
    </xf>
    <xf numFmtId="0" fontId="34" fillId="0" borderId="0" applyNumberFormat="0" applyFill="0" applyBorder="0" applyAlignment="0" applyProtection="0">
      <alignment vertical="top"/>
      <protection locked="0"/>
    </xf>
    <xf numFmtId="0" fontId="0" fillId="0" borderId="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top"/>
      <protection locked="0"/>
    </xf>
    <xf numFmtId="0" fontId="0" fillId="16" borderId="29" applyNumberFormat="0" applyFont="0" applyAlignment="0" applyProtection="0">
      <alignment vertical="center"/>
    </xf>
    <xf numFmtId="0" fontId="33" fillId="4" borderId="0" applyNumberFormat="0" applyBorder="0" applyAlignment="0" applyProtection="0">
      <alignment vertical="center"/>
    </xf>
    <xf numFmtId="0" fontId="3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4" fillId="0" borderId="33" applyNumberFormat="0" applyFill="0" applyAlignment="0" applyProtection="0">
      <alignment vertical="center"/>
    </xf>
    <xf numFmtId="0" fontId="31" fillId="0" borderId="0">
      <alignment vertical="center"/>
    </xf>
    <xf numFmtId="0" fontId="46" fillId="0" borderId="35" applyNumberFormat="0" applyFill="0" applyAlignment="0" applyProtection="0">
      <alignment vertical="center"/>
    </xf>
    <xf numFmtId="0" fontId="33" fillId="13" borderId="0" applyNumberFormat="0" applyBorder="0" applyAlignment="0" applyProtection="0">
      <alignment vertical="center"/>
    </xf>
    <xf numFmtId="0" fontId="37" fillId="0" borderId="36" applyNumberFormat="0" applyFill="0" applyAlignment="0" applyProtection="0">
      <alignment vertical="center"/>
    </xf>
    <xf numFmtId="0" fontId="33" fillId="19" borderId="0" applyNumberFormat="0" applyBorder="0" applyAlignment="0" applyProtection="0">
      <alignment vertical="center"/>
    </xf>
    <xf numFmtId="0" fontId="38" fillId="20" borderId="30" applyNumberFormat="0" applyAlignment="0" applyProtection="0">
      <alignment vertical="center"/>
    </xf>
    <xf numFmtId="0" fontId="39" fillId="20" borderId="28" applyNumberFormat="0" applyAlignment="0" applyProtection="0">
      <alignment vertical="center"/>
    </xf>
    <xf numFmtId="0" fontId="30" fillId="0" borderId="0">
      <alignment vertical="center"/>
    </xf>
    <xf numFmtId="0" fontId="41" fillId="21" borderId="31" applyNumberFormat="0" applyAlignment="0" applyProtection="0">
      <alignment vertical="center"/>
    </xf>
    <xf numFmtId="0" fontId="28" fillId="11" borderId="0" applyNumberFormat="0" applyBorder="0" applyAlignment="0" applyProtection="0">
      <alignment vertical="center"/>
    </xf>
    <xf numFmtId="0" fontId="33" fillId="23" borderId="0" applyNumberFormat="0" applyBorder="0" applyAlignment="0" applyProtection="0">
      <alignment vertical="center"/>
    </xf>
    <xf numFmtId="0" fontId="43" fillId="0" borderId="32" applyNumberFormat="0" applyFill="0" applyAlignment="0" applyProtection="0">
      <alignment vertical="center"/>
    </xf>
    <xf numFmtId="0" fontId="45" fillId="0" borderId="34" applyNumberFormat="0" applyFill="0" applyAlignment="0" applyProtection="0">
      <alignment vertical="center"/>
    </xf>
    <xf numFmtId="0" fontId="0" fillId="0" borderId="0" applyProtection="0">
      <alignment vertical="center"/>
    </xf>
    <xf numFmtId="0" fontId="47" fillId="10" borderId="0" applyNumberFormat="0" applyBorder="0" applyAlignment="0" applyProtection="0">
      <alignment vertical="center"/>
    </xf>
    <xf numFmtId="0" fontId="36" fillId="18" borderId="0" applyNumberFormat="0" applyBorder="0" applyAlignment="0" applyProtection="0">
      <alignment vertical="center"/>
    </xf>
    <xf numFmtId="0" fontId="28" fillId="9" borderId="0" applyNumberFormat="0" applyBorder="0" applyAlignment="0" applyProtection="0">
      <alignment vertical="center"/>
    </xf>
    <xf numFmtId="0" fontId="33" fillId="15" borderId="0" applyNumberFormat="0" applyBorder="0" applyAlignment="0" applyProtection="0">
      <alignment vertical="center"/>
    </xf>
    <xf numFmtId="0" fontId="28" fillId="8" borderId="0" applyNumberFormat="0" applyBorder="0" applyAlignment="0" applyProtection="0">
      <alignment vertical="center"/>
    </xf>
    <xf numFmtId="0" fontId="28" fillId="6"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33" fillId="14" borderId="0" applyNumberFormat="0" applyBorder="0" applyAlignment="0" applyProtection="0">
      <alignment vertical="center"/>
    </xf>
    <xf numFmtId="0" fontId="33" fillId="19"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33" fillId="12" borderId="0" applyNumberFormat="0" applyBorder="0" applyAlignment="0" applyProtection="0">
      <alignment vertical="center"/>
    </xf>
    <xf numFmtId="0" fontId="28" fillId="6" borderId="0" applyNumberFormat="0" applyBorder="0" applyAlignment="0" applyProtection="0">
      <alignment vertical="center"/>
    </xf>
    <xf numFmtId="0" fontId="33" fillId="12" borderId="0" applyNumberFormat="0" applyBorder="0" applyAlignment="0" applyProtection="0">
      <alignment vertical="center"/>
    </xf>
    <xf numFmtId="0" fontId="33" fillId="22" borderId="0" applyNumberFormat="0" applyBorder="0" applyAlignment="0" applyProtection="0">
      <alignment vertical="center"/>
    </xf>
    <xf numFmtId="0" fontId="28" fillId="2" borderId="0" applyNumberFormat="0" applyBorder="0" applyAlignment="0" applyProtection="0">
      <alignment vertical="center"/>
    </xf>
    <xf numFmtId="0" fontId="33" fillId="17" borderId="0" applyNumberFormat="0" applyBorder="0" applyAlignment="0" applyProtection="0">
      <alignment vertical="center"/>
    </xf>
    <xf numFmtId="0" fontId="0" fillId="0" borderId="0">
      <alignment vertical="center"/>
    </xf>
    <xf numFmtId="0" fontId="31" fillId="0" borderId="0">
      <alignment vertical="center"/>
    </xf>
    <xf numFmtId="0" fontId="27" fillId="0" borderId="0" applyBorder="0"/>
    <xf numFmtId="0" fontId="0" fillId="0" borderId="0"/>
    <xf numFmtId="0" fontId="0" fillId="0" borderId="0" applyProtection="0"/>
  </cellStyleXfs>
  <cellXfs count="203">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Alignment="1">
      <alignment horizontal="center" vertical="center"/>
    </xf>
    <xf numFmtId="0" fontId="2" fillId="0" borderId="0" xfId="0" applyFont="1">
      <alignment vertical="center"/>
    </xf>
    <xf numFmtId="0" fontId="0"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vertical="center"/>
    </xf>
    <xf numFmtId="0" fontId="6" fillId="0" borderId="0" xfId="0" applyFont="1" applyFill="1" applyAlignment="1">
      <alignment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6" fillId="0" borderId="0" xfId="0" applyFont="1" applyFill="1" applyBorder="1" applyAlignment="1">
      <alignment horizontal="right" vertical="center" wrapText="1"/>
    </xf>
    <xf numFmtId="0" fontId="1" fillId="0" borderId="0" xfId="0" applyFont="1" applyFill="1" applyBorder="1" applyAlignment="1">
      <alignment vertical="center" wrapText="1"/>
    </xf>
    <xf numFmtId="0" fontId="6" fillId="0" borderId="1" xfId="0" applyFont="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177" fontId="6" fillId="0" borderId="5" xfId="0" applyNumberFormat="1"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center" vertical="center" wrapText="1"/>
    </xf>
    <xf numFmtId="177" fontId="6" fillId="0" borderId="8" xfId="0" applyNumberFormat="1"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57" fontId="0" fillId="0" borderId="0" xfId="0" applyNumberFormat="1" applyFont="1" applyBorder="1" applyAlignment="1">
      <alignment horizontal="right" vertical="center"/>
    </xf>
    <xf numFmtId="0" fontId="7"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applyAlignment="1"/>
    <xf numFmtId="0" fontId="9" fillId="0" borderId="0" xfId="0" applyFont="1" applyFill="1" applyAlignment="1">
      <alignment horizontal="left" vertical="center" wrapText="1"/>
    </xf>
    <xf numFmtId="0" fontId="10" fillId="0" borderId="0" xfId="0" applyFont="1" applyFill="1" applyAlignment="1">
      <alignment horizontal="center" vertical="center" wrapText="1"/>
    </xf>
    <xf numFmtId="0" fontId="7" fillId="0" borderId="10" xfId="0" applyFont="1" applyFill="1" applyBorder="1" applyAlignment="1">
      <alignment horizontal="center" vertical="center"/>
    </xf>
    <xf numFmtId="0" fontId="11" fillId="0" borderId="0" xfId="0" applyFont="1" applyFill="1" applyAlignment="1">
      <alignment horizontal="center" vertical="center"/>
    </xf>
    <xf numFmtId="0" fontId="0" fillId="0" borderId="0" xfId="0" applyFill="1">
      <alignment vertical="center"/>
    </xf>
    <xf numFmtId="0" fontId="0" fillId="0" borderId="0" xfId="0" applyFont="1" applyFill="1" applyBorder="1">
      <alignment vertical="center"/>
    </xf>
    <xf numFmtId="0" fontId="0" fillId="0" borderId="0" xfId="0" applyFont="1" applyFill="1" applyAlignment="1">
      <alignment horizontal="center" vertical="center"/>
    </xf>
    <xf numFmtId="0" fontId="0" fillId="0" borderId="0" xfId="0" applyFont="1" applyFill="1">
      <alignment vertical="center"/>
    </xf>
    <xf numFmtId="0" fontId="4" fillId="0" borderId="0" xfId="0" applyFont="1" applyFill="1" applyAlignment="1">
      <alignment horizontal="center" vertical="center"/>
    </xf>
    <xf numFmtId="0" fontId="12" fillId="0" borderId="0" xfId="0" applyFont="1" applyFill="1" applyBorder="1" applyAlignment="1">
      <alignment vertical="center"/>
    </xf>
    <xf numFmtId="0" fontId="6"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center" vertical="center" wrapText="1"/>
    </xf>
    <xf numFmtId="0" fontId="12"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2" fillId="0" borderId="5"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0" xfId="0" applyFont="1" applyFill="1" applyBorder="1" applyAlignment="1">
      <alignment horizontal="center" vertical="center" wrapText="1"/>
    </xf>
    <xf numFmtId="176" fontId="12" fillId="0" borderId="10" xfId="8" applyNumberFormat="1" applyFont="1" applyFill="1" applyBorder="1" applyAlignment="1">
      <alignment horizontal="center" vertical="center" wrapText="1"/>
    </xf>
    <xf numFmtId="0" fontId="12" fillId="0" borderId="6" xfId="0" applyFont="1" applyFill="1" applyBorder="1" applyAlignment="1">
      <alignment horizontal="left" vertical="center" wrapText="1"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176" fontId="12" fillId="0" borderId="15" xfId="8" applyNumberFormat="1" applyFont="1" applyFill="1" applyBorder="1" applyAlignment="1">
      <alignment horizontal="center" vertical="center" wrapText="1"/>
    </xf>
    <xf numFmtId="0" fontId="12" fillId="0" borderId="9" xfId="0" applyFont="1" applyFill="1" applyBorder="1" applyAlignment="1">
      <alignment horizontal="center" vertical="center" shrinkToFi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shrinkToFit="1"/>
    </xf>
    <xf numFmtId="0" fontId="12" fillId="0" borderId="0" xfId="0" applyFont="1" applyFill="1" applyBorder="1" applyAlignment="1">
      <alignment horizontal="left" vertical="center" wrapText="1"/>
    </xf>
    <xf numFmtId="0" fontId="14" fillId="0" borderId="0" xfId="0" applyFont="1" applyFill="1">
      <alignment vertical="center"/>
    </xf>
    <xf numFmtId="0" fontId="0" fillId="0" borderId="0" xfId="0" applyFill="1" applyAlignment="1">
      <alignment horizontal="center" vertical="center"/>
    </xf>
    <xf numFmtId="0" fontId="12" fillId="0" borderId="0" xfId="0" applyFont="1" applyFill="1" applyAlignment="1">
      <alignment vertical="center"/>
    </xf>
    <xf numFmtId="0" fontId="15" fillId="0" borderId="0" xfId="0" applyFont="1" applyFill="1">
      <alignment vertical="center"/>
    </xf>
    <xf numFmtId="0" fontId="12" fillId="0" borderId="0" xfId="0" applyFont="1" applyFill="1" applyBorder="1" applyAlignment="1">
      <alignment horizontal="left" vertical="center"/>
    </xf>
    <xf numFmtId="0" fontId="13" fillId="0" borderId="12" xfId="0" applyFont="1" applyFill="1" applyBorder="1" applyAlignment="1">
      <alignment horizontal="center" vertical="center"/>
    </xf>
    <xf numFmtId="0" fontId="12" fillId="0" borderId="10" xfId="0" applyFont="1" applyBorder="1" applyAlignment="1">
      <alignment horizontal="center" vertical="center" shrinkToFit="1"/>
    </xf>
    <xf numFmtId="0" fontId="16" fillId="0" borderId="10" xfId="0" applyFont="1" applyBorder="1" applyAlignment="1">
      <alignment horizontal="center" vertical="center"/>
    </xf>
    <xf numFmtId="0" fontId="12" fillId="0" borderId="10" xfId="0" applyFont="1" applyFill="1" applyBorder="1" applyAlignment="1">
      <alignment horizontal="center" vertical="center" shrinkToFit="1"/>
    </xf>
    <xf numFmtId="0" fontId="12" fillId="0" borderId="16"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5" xfId="0" applyFont="1" applyFill="1" applyBorder="1" applyAlignment="1">
      <alignment horizontal="center" vertical="center" shrinkToFi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shrinkToFit="1"/>
    </xf>
    <xf numFmtId="0" fontId="12" fillId="0" borderId="0" xfId="0" applyFont="1" applyFill="1" applyBorder="1" applyAlignment="1">
      <alignment horizontal="right" vertical="center"/>
    </xf>
    <xf numFmtId="0" fontId="15" fillId="0" borderId="0" xfId="0" applyFont="1" applyFill="1" applyAlignment="1">
      <alignment horizontal="center" vertical="center"/>
    </xf>
    <xf numFmtId="180" fontId="12" fillId="0" borderId="11" xfId="0" applyNumberFormat="1" applyFont="1" applyFill="1" applyBorder="1" applyAlignment="1">
      <alignment horizontal="center" vertical="center" wrapText="1"/>
    </xf>
    <xf numFmtId="0" fontId="12" fillId="0" borderId="6" xfId="0" applyFont="1" applyFill="1" applyBorder="1" applyAlignment="1">
      <alignment horizontal="center" vertical="center" wrapText="1"/>
    </xf>
    <xf numFmtId="180" fontId="14" fillId="0" borderId="0" xfId="0" applyNumberFormat="1" applyFont="1" applyFill="1" applyBorder="1" applyAlignment="1">
      <alignment horizontal="center" vertical="center" shrinkToFit="1"/>
    </xf>
    <xf numFmtId="0" fontId="14" fillId="0" borderId="0" xfId="0" applyFont="1" applyFill="1" applyAlignment="1">
      <alignment vertical="center"/>
    </xf>
    <xf numFmtId="0" fontId="14" fillId="0" borderId="0" xfId="0" applyFont="1" applyFill="1" applyBorder="1" applyAlignment="1">
      <alignment vertical="center"/>
    </xf>
    <xf numFmtId="0" fontId="14" fillId="0" borderId="17" xfId="0" applyFont="1" applyFill="1" applyBorder="1" applyAlignment="1">
      <alignment horizontal="left" vertical="center"/>
    </xf>
    <xf numFmtId="0" fontId="14" fillId="0" borderId="17" xfId="0" applyFont="1" applyFill="1" applyBorder="1" applyAlignment="1">
      <alignment vertical="center"/>
    </xf>
    <xf numFmtId="0" fontId="14" fillId="0" borderId="17" xfId="0" applyFont="1" applyFill="1" applyBorder="1" applyAlignment="1">
      <alignment horizontal="center" vertical="center"/>
    </xf>
    <xf numFmtId="0" fontId="14" fillId="0" borderId="10" xfId="0"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10" xfId="0" applyFont="1" applyBorder="1" applyAlignment="1">
      <alignment horizontal="center" vertical="center" shrinkToFit="1"/>
    </xf>
    <xf numFmtId="0" fontId="17" fillId="0" borderId="10" xfId="0" applyFont="1" applyBorder="1" applyAlignment="1">
      <alignment horizontal="center" vertical="center"/>
    </xf>
    <xf numFmtId="176" fontId="14" fillId="0" borderId="10" xfId="8" applyNumberFormat="1" applyFont="1" applyFill="1" applyBorder="1" applyAlignment="1">
      <alignment horizontal="center" vertical="center" wrapText="1"/>
    </xf>
    <xf numFmtId="0" fontId="18" fillId="0" borderId="10" xfId="0" applyFont="1" applyFill="1" applyBorder="1" applyAlignment="1">
      <alignment horizontal="center" vertical="center"/>
    </xf>
    <xf numFmtId="0" fontId="14" fillId="0" borderId="10" xfId="0" applyFont="1" applyFill="1" applyBorder="1" applyAlignment="1">
      <alignment horizontal="center" vertical="center" shrinkToFit="1"/>
    </xf>
    <xf numFmtId="0" fontId="19" fillId="0" borderId="10" xfId="0" applyFont="1" applyFill="1" applyBorder="1" applyAlignment="1">
      <alignment horizontal="center" vertical="center"/>
    </xf>
    <xf numFmtId="0" fontId="19" fillId="0" borderId="10" xfId="0" applyFont="1" applyFill="1" applyBorder="1" applyAlignment="1">
      <alignment horizontal="center" vertical="center" shrinkToFit="1"/>
    </xf>
    <xf numFmtId="0" fontId="14" fillId="0" borderId="18" xfId="0" applyFont="1" applyFill="1" applyBorder="1" applyAlignment="1">
      <alignment horizontal="center" vertical="center"/>
    </xf>
    <xf numFmtId="0" fontId="14" fillId="0" borderId="0"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20" fillId="0" borderId="0" xfId="0" applyFont="1" applyFill="1" applyBorder="1" applyAlignment="1">
      <alignment horizontal="right" vertical="center"/>
    </xf>
    <xf numFmtId="180" fontId="14" fillId="0" borderId="10" xfId="0" applyNumberFormat="1" applyFont="1" applyFill="1" applyBorder="1" applyAlignment="1">
      <alignment horizontal="center" vertical="center" wrapText="1"/>
    </xf>
    <xf numFmtId="0" fontId="1" fillId="0" borderId="0" xfId="0" applyFont="1" applyFill="1" applyAlignment="1">
      <alignment horizontal="center" vertical="center"/>
    </xf>
    <xf numFmtId="0" fontId="14" fillId="0" borderId="0" xfId="0" applyFont="1" applyFill="1" applyAlignment="1">
      <alignment horizontal="center" vertical="center"/>
    </xf>
    <xf numFmtId="0" fontId="19" fillId="0" borderId="0" xfId="0" applyFont="1" applyFill="1">
      <alignment vertical="center"/>
    </xf>
    <xf numFmtId="0" fontId="1" fillId="0" borderId="0" xfId="0" applyFont="1" applyFill="1" applyAlignment="1">
      <alignment horizontal="left" vertical="center"/>
    </xf>
    <xf numFmtId="0" fontId="1"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right"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8" fillId="0" borderId="10" xfId="0" applyFont="1" applyFill="1" applyBorder="1" applyAlignment="1">
      <alignment horizontal="center" vertical="center" shrinkToFit="1"/>
    </xf>
    <xf numFmtId="176" fontId="14" fillId="0" borderId="10" xfId="0" applyNumberFormat="1"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10" xfId="0" applyFont="1" applyFill="1" applyBorder="1" applyAlignment="1">
      <alignment horizontal="center" vertical="center" wrapText="1"/>
    </xf>
    <xf numFmtId="176" fontId="19" fillId="0" borderId="10" xfId="0" applyNumberFormat="1" applyFont="1" applyFill="1" applyBorder="1" applyAlignment="1">
      <alignment horizontal="center" vertical="center" wrapText="1"/>
    </xf>
    <xf numFmtId="176" fontId="19" fillId="0" borderId="10" xfId="0" applyNumberFormat="1" applyFont="1" applyFill="1" applyBorder="1" applyAlignment="1">
      <alignment horizontal="center" vertical="center"/>
    </xf>
    <xf numFmtId="176" fontId="19" fillId="0" borderId="10" xfId="8" applyNumberFormat="1" applyFont="1" applyFill="1" applyBorder="1" applyAlignment="1">
      <alignment horizontal="center" vertical="center" wrapText="1" shrinkToFit="1"/>
    </xf>
    <xf numFmtId="0" fontId="19"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180" fontId="19" fillId="0" borderId="0" xfId="0" applyNumberFormat="1" applyFont="1" applyFill="1" applyBorder="1" applyAlignment="1">
      <alignment horizontal="center" vertical="center"/>
    </xf>
    <xf numFmtId="179" fontId="19" fillId="0" borderId="0" xfId="8" applyNumberFormat="1" applyFont="1" applyFill="1" applyBorder="1" applyAlignment="1">
      <alignment horizontal="right" vertical="center" wrapText="1" shrinkToFit="1"/>
    </xf>
    <xf numFmtId="0" fontId="21" fillId="0" borderId="17" xfId="0" applyFont="1" applyFill="1" applyBorder="1" applyAlignment="1">
      <alignment vertical="center"/>
    </xf>
    <xf numFmtId="0" fontId="21" fillId="0" borderId="17" xfId="0" applyFont="1" applyFill="1" applyBorder="1" applyAlignment="1">
      <alignment horizontal="right" vertical="center"/>
    </xf>
    <xf numFmtId="180" fontId="1" fillId="0" borderId="10" xfId="0" applyNumberFormat="1" applyFont="1" applyFill="1" applyBorder="1" applyAlignment="1">
      <alignment horizontal="center" vertical="center" wrapText="1"/>
    </xf>
    <xf numFmtId="0" fontId="1" fillId="0" borderId="10" xfId="0" applyFont="1" applyFill="1" applyBorder="1" applyAlignment="1">
      <alignment horizontal="center" vertical="center" shrinkToFit="1"/>
    </xf>
    <xf numFmtId="0" fontId="14" fillId="0" borderId="20" xfId="0" applyFont="1" applyFill="1" applyBorder="1" applyAlignment="1">
      <alignment horizontal="center" vertical="center" shrinkToFit="1"/>
    </xf>
    <xf numFmtId="176" fontId="14" fillId="0" borderId="10" xfId="8" applyNumberFormat="1" applyFont="1" applyFill="1" applyBorder="1" applyAlignment="1">
      <alignment horizontal="right" vertical="center"/>
    </xf>
    <xf numFmtId="0" fontId="14" fillId="0" borderId="10" xfId="0" applyFont="1" applyFill="1" applyBorder="1">
      <alignment vertical="center"/>
    </xf>
    <xf numFmtId="0" fontId="19" fillId="0" borderId="0" xfId="0" applyFont="1" applyFill="1" applyBorder="1">
      <alignment vertical="center"/>
    </xf>
    <xf numFmtId="0" fontId="3" fillId="0" borderId="0" xfId="0" applyFont="1" applyFill="1" applyAlignment="1">
      <alignment horizontal="center" vertical="center"/>
    </xf>
    <xf numFmtId="0" fontId="14" fillId="0" borderId="0" xfId="0" applyFont="1" applyFill="1" applyAlignment="1">
      <alignment horizontal="left" vertical="center"/>
    </xf>
    <xf numFmtId="0" fontId="14" fillId="0" borderId="0" xfId="0" applyFont="1" applyFill="1" applyBorder="1" applyAlignment="1">
      <alignment horizontal="left" vertical="center"/>
    </xf>
    <xf numFmtId="0" fontId="22" fillId="0" borderId="0" xfId="0" applyFont="1" applyFill="1" applyBorder="1" applyAlignment="1">
      <alignment horizontal="right" vertical="center"/>
    </xf>
    <xf numFmtId="0" fontId="14" fillId="0" borderId="0" xfId="0" applyFont="1" applyFill="1" applyAlignment="1">
      <alignment horizontal="right" vertical="center"/>
    </xf>
    <xf numFmtId="0" fontId="14" fillId="0" borderId="21" xfId="0" applyFont="1" applyFill="1" applyBorder="1" applyAlignment="1">
      <alignment horizontal="center" vertical="center" wrapText="1" shrinkToFit="1"/>
    </xf>
    <xf numFmtId="0" fontId="14" fillId="0" borderId="22" xfId="0" applyFont="1" applyFill="1" applyBorder="1" applyAlignment="1">
      <alignment horizontal="center" vertical="center" wrapText="1" shrinkToFit="1"/>
    </xf>
    <xf numFmtId="0" fontId="14" fillId="0" borderId="20" xfId="0" applyFont="1" applyFill="1" applyBorder="1" applyAlignment="1">
      <alignment horizontal="center" vertical="center" wrapText="1" shrinkToFit="1"/>
    </xf>
    <xf numFmtId="0" fontId="14" fillId="0" borderId="10" xfId="0" applyFont="1" applyFill="1" applyBorder="1" applyAlignment="1">
      <alignment horizontal="center" vertical="center" wrapText="1" shrinkToFit="1"/>
    </xf>
    <xf numFmtId="180" fontId="19" fillId="0" borderId="0" xfId="0" applyNumberFormat="1" applyFont="1" applyFill="1" applyBorder="1" applyAlignment="1">
      <alignment horizontal="center" vertical="center" wrapText="1"/>
    </xf>
    <xf numFmtId="0" fontId="19" fillId="0" borderId="0" xfId="0" applyFont="1" applyFill="1" applyBorder="1" applyAlignment="1">
      <alignment horizontal="center" vertical="center" shrinkToFit="1"/>
    </xf>
    <xf numFmtId="0" fontId="6" fillId="0" borderId="0" xfId="0" applyFont="1" applyFill="1" applyAlignment="1">
      <alignment horizontal="left" vertical="center"/>
    </xf>
    <xf numFmtId="0" fontId="6"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12" fillId="0" borderId="2" xfId="0" applyFont="1" applyFill="1" applyBorder="1" applyAlignment="1">
      <alignment horizontal="center" vertical="center" wrapText="1"/>
    </xf>
    <xf numFmtId="181" fontId="12" fillId="0" borderId="11"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10" xfId="0" applyNumberFormat="1" applyFont="1" applyFill="1" applyBorder="1" applyAlignment="1">
      <alignment horizontal="center" vertical="center" wrapText="1"/>
    </xf>
    <xf numFmtId="176" fontId="12" fillId="0" borderId="15" xfId="8" applyNumberFormat="1" applyFont="1" applyFill="1" applyBorder="1" applyAlignment="1">
      <alignment horizontal="center" vertical="center"/>
    </xf>
    <xf numFmtId="176" fontId="12" fillId="0" borderId="15" xfId="0" applyNumberFormat="1" applyFont="1" applyFill="1" applyBorder="1" applyAlignment="1">
      <alignment horizontal="center" vertical="center"/>
    </xf>
    <xf numFmtId="181" fontId="6" fillId="0" borderId="0" xfId="0" applyNumberFormat="1" applyFont="1" applyFill="1" applyBorder="1" applyAlignment="1">
      <alignment horizontal="center" vertical="center"/>
    </xf>
    <xf numFmtId="180" fontId="6" fillId="0" borderId="0" xfId="0" applyNumberFormat="1" applyFont="1" applyFill="1" applyBorder="1" applyAlignment="1">
      <alignment horizontal="center" vertical="center" wrapText="1"/>
    </xf>
    <xf numFmtId="0" fontId="24" fillId="0" borderId="0" xfId="0" applyFont="1" applyFill="1" applyBorder="1" applyAlignment="1">
      <alignment horizontal="center" vertical="center" shrinkToFit="1"/>
    </xf>
    <xf numFmtId="0" fontId="0" fillId="0" borderId="0" xfId="0" applyFont="1" applyFill="1" applyAlignment="1">
      <alignment horizontal="left" vertical="center"/>
    </xf>
    <xf numFmtId="181" fontId="0" fillId="0" borderId="0" xfId="0" applyNumberFormat="1" applyFill="1" applyAlignment="1">
      <alignment horizontal="center" vertical="center"/>
    </xf>
    <xf numFmtId="0" fontId="1" fillId="0" borderId="0" xfId="0" applyFont="1" applyFill="1" applyBorder="1" applyAlignment="1">
      <alignment horizontal="center" vertical="center"/>
    </xf>
    <xf numFmtId="0" fontId="1" fillId="0" borderId="17" xfId="0" applyFont="1" applyFill="1" applyBorder="1" applyAlignment="1">
      <alignment vertical="center"/>
    </xf>
    <xf numFmtId="0" fontId="1" fillId="0" borderId="17" xfId="0" applyFont="1" applyFill="1" applyBorder="1" applyAlignment="1">
      <alignment horizontal="center" vertical="center"/>
    </xf>
    <xf numFmtId="0" fontId="14" fillId="0" borderId="5" xfId="0" applyFont="1" applyFill="1" applyBorder="1" applyAlignment="1">
      <alignment horizontal="center" vertical="center" wrapText="1"/>
    </xf>
    <xf numFmtId="181" fontId="14" fillId="0" borderId="10" xfId="0" applyNumberFormat="1" applyFont="1" applyFill="1" applyBorder="1" applyAlignment="1">
      <alignment horizontal="center" vertical="center" wrapText="1"/>
    </xf>
    <xf numFmtId="0" fontId="14" fillId="0" borderId="10" xfId="0" applyFont="1" applyBorder="1" applyAlignment="1">
      <alignment horizontal="center" vertical="center" wrapText="1"/>
    </xf>
    <xf numFmtId="182" fontId="14" fillId="0" borderId="10" xfId="0" applyNumberFormat="1" applyFont="1" applyFill="1" applyBorder="1" applyAlignment="1">
      <alignment horizontal="center" vertical="center" wrapText="1"/>
    </xf>
    <xf numFmtId="0" fontId="25" fillId="0" borderId="10" xfId="53" applyFont="1" applyBorder="1" applyAlignment="1">
      <alignment horizontal="center" vertical="center" wrapText="1"/>
    </xf>
    <xf numFmtId="180"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shrinkToFit="1"/>
    </xf>
    <xf numFmtId="0" fontId="14" fillId="0" borderId="0" xfId="0" applyFont="1" applyFill="1" applyBorder="1" applyAlignment="1">
      <alignment vertical="center" wrapText="1"/>
    </xf>
    <xf numFmtId="0" fontId="7" fillId="0" borderId="0" xfId="0" applyFont="1" applyFill="1" applyAlignment="1">
      <alignment horizontal="center" vertical="center" wrapText="1"/>
    </xf>
    <xf numFmtId="177" fontId="7" fillId="0" borderId="0" xfId="0" applyNumberFormat="1" applyFont="1" applyFill="1" applyAlignment="1">
      <alignment horizontal="center" vertical="center" wrapText="1"/>
    </xf>
    <xf numFmtId="0" fontId="26" fillId="0" borderId="0" xfId="0" applyFont="1" applyFill="1" applyAlignment="1">
      <alignment vertical="center" shrinkToFit="1"/>
    </xf>
    <xf numFmtId="0" fontId="26" fillId="0" borderId="0" xfId="0" applyFont="1" applyFill="1">
      <alignment vertical="center"/>
    </xf>
    <xf numFmtId="0" fontId="7" fillId="0" borderId="0" xfId="0" applyNumberFormat="1" applyFont="1" applyFill="1" applyAlignment="1">
      <alignment horizontal="center" vertical="center" wrapText="1"/>
    </xf>
    <xf numFmtId="0" fontId="7" fillId="0" borderId="0" xfId="0" applyFont="1" applyFill="1">
      <alignment vertical="center"/>
    </xf>
    <xf numFmtId="0" fontId="10" fillId="0" borderId="0" xfId="0" applyFont="1" applyFill="1" applyAlignment="1">
      <alignment horizontal="center" vertical="center"/>
    </xf>
    <xf numFmtId="0" fontId="26" fillId="0" borderId="1" xfId="0" applyFont="1" applyFill="1" applyBorder="1" applyAlignment="1">
      <alignment horizontal="center" vertical="center" wrapText="1"/>
    </xf>
    <xf numFmtId="0" fontId="26" fillId="0" borderId="23"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11" xfId="0" applyFont="1" applyBorder="1" applyAlignment="1">
      <alignment horizontal="center" vertical="center" wrapText="1"/>
    </xf>
    <xf numFmtId="0" fontId="26" fillId="0" borderId="11" xfId="0" applyNumberFormat="1" applyFont="1" applyBorder="1" applyAlignment="1">
      <alignment horizontal="center" vertical="center" wrapText="1"/>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21" xfId="0" applyFont="1" applyFill="1" applyBorder="1" applyAlignment="1">
      <alignment horizontal="center" vertical="center" wrapText="1"/>
    </xf>
    <xf numFmtId="178" fontId="7" fillId="0" borderId="21" xfId="0" applyNumberFormat="1" applyFont="1" applyBorder="1" applyAlignment="1">
      <alignment horizontal="center" vertical="center" wrapText="1"/>
    </xf>
    <xf numFmtId="0" fontId="7" fillId="0" borderId="21" xfId="0" applyNumberFormat="1" applyFont="1" applyBorder="1" applyAlignment="1">
      <alignment horizontal="center" vertical="center" wrapText="1"/>
    </xf>
    <xf numFmtId="177" fontId="26" fillId="0" borderId="16" xfId="0" applyNumberFormat="1" applyFont="1" applyFill="1" applyBorder="1" applyAlignment="1">
      <alignment horizontal="center" vertical="center" shrinkToFit="1"/>
    </xf>
    <xf numFmtId="177" fontId="26" fillId="0" borderId="14" xfId="0" applyNumberFormat="1" applyFont="1" applyFill="1" applyBorder="1" applyAlignment="1">
      <alignment horizontal="center" vertical="center" shrinkToFit="1"/>
    </xf>
    <xf numFmtId="177" fontId="26" fillId="0" borderId="15" xfId="0" applyNumberFormat="1" applyFont="1" applyFill="1" applyBorder="1" applyAlignment="1">
      <alignment horizontal="center" vertical="center" shrinkToFit="1"/>
    </xf>
    <xf numFmtId="176" fontId="26" fillId="0" borderId="15" xfId="0" applyNumberFormat="1" applyFont="1" applyFill="1" applyBorder="1" applyAlignment="1">
      <alignment horizontal="center" vertical="center" shrinkToFit="1"/>
    </xf>
    <xf numFmtId="177" fontId="26" fillId="0" borderId="0" xfId="0" applyNumberFormat="1" applyFont="1" applyFill="1" applyBorder="1" applyAlignment="1">
      <alignment horizontal="center" vertical="center"/>
    </xf>
    <xf numFmtId="177" fontId="26" fillId="0" borderId="0" xfId="0" applyNumberFormat="1" applyFont="1" applyFill="1" applyBorder="1" applyAlignment="1">
      <alignment horizontal="center" vertical="center" wrapText="1"/>
    </xf>
    <xf numFmtId="0" fontId="26" fillId="0" borderId="0" xfId="0" applyNumberFormat="1"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7" fillId="0" borderId="26" xfId="0" applyFont="1" applyFill="1" applyBorder="1" applyAlignment="1">
      <alignment horizontal="center" vertical="center" wrapText="1"/>
    </xf>
    <xf numFmtId="178" fontId="7" fillId="0" borderId="27" xfId="0" applyNumberFormat="1" applyFont="1" applyFill="1" applyBorder="1" applyAlignment="1">
      <alignment horizontal="center" vertical="center" wrapText="1"/>
    </xf>
    <xf numFmtId="176" fontId="26" fillId="0" borderId="8" xfId="0" applyNumberFormat="1" applyFont="1" applyFill="1" applyBorder="1" applyAlignment="1">
      <alignment horizontal="center" vertical="center" shrinkToFit="1"/>
    </xf>
    <xf numFmtId="176" fontId="26" fillId="0" borderId="9" xfId="0" applyNumberFormat="1" applyFont="1" applyFill="1" applyBorder="1" applyAlignment="1">
      <alignment horizontal="center" vertical="center" shrinkToFit="1"/>
    </xf>
    <xf numFmtId="177" fontId="26" fillId="0" borderId="0" xfId="0" applyNumberFormat="1" applyFont="1" applyFill="1" applyAlignment="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2 10 2 3"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_Sheet1 4" xfId="28"/>
    <cellStyle name="检查单元格" xfId="29" builtinId="23"/>
    <cellStyle name="20% - 强调文字颜色 6" xfId="30" builtinId="50"/>
    <cellStyle name="强调文字颜色 2" xfId="31" builtinId="33"/>
    <cellStyle name="链接单元格" xfId="32" builtinId="24"/>
    <cellStyle name="汇总" xfId="33" builtinId="25"/>
    <cellStyle name="常规_2011年第三批初审汇总表" xfId="34"/>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3" xfId="54"/>
    <cellStyle name="常规_11.4.8高技能补贴（高电）" xfId="55"/>
    <cellStyle name="常规 11 6" xfId="56"/>
    <cellStyle name="常规_2011第一批汇总_2013年第二次就业补贴汇总表" xfId="57"/>
  </cellStyles>
  <tableStyles count="0" defaultTableStyle="TableStyleMedium2"/>
  <colors>
    <mruColors>
      <color rgb="00FFFF00"/>
      <color rgb="00FF0000"/>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46"/>
    <pageSetUpPr fitToPage="1"/>
  </sheetPr>
  <dimension ref="A1:II6"/>
  <sheetViews>
    <sheetView tabSelected="1" view="pageBreakPreview" zoomScale="115" zoomScaleNormal="100" zoomScaleSheetLayoutView="115" workbookViewId="0">
      <selection activeCell="A2" sqref="A2:J2"/>
    </sheetView>
  </sheetViews>
  <sheetFormatPr defaultColWidth="9" defaultRowHeight="35.1" customHeight="1" outlineLevelRow="5"/>
  <cols>
    <col min="1" max="1" width="4.875" style="172" customWidth="1"/>
    <col min="2" max="2" width="16.125" style="172" customWidth="1"/>
    <col min="3" max="3" width="15.5" style="172" customWidth="1"/>
    <col min="4" max="4" width="8.75" style="172" customWidth="1"/>
    <col min="5" max="5" width="11.25" style="172" customWidth="1"/>
    <col min="6" max="8" width="9.25" style="176" customWidth="1"/>
    <col min="9" max="10" width="22.75" style="172" customWidth="1"/>
    <col min="11" max="204" width="9" style="172"/>
    <col min="205" max="16384" width="9" style="177"/>
  </cols>
  <sheetData>
    <row r="1" ht="24" customHeight="1" spans="1:10">
      <c r="A1" s="32" t="s">
        <v>0</v>
      </c>
      <c r="B1" s="32"/>
      <c r="C1" s="32"/>
      <c r="D1" s="32"/>
      <c r="E1" s="32"/>
      <c r="F1" s="32"/>
      <c r="G1" s="32"/>
      <c r="H1" s="32"/>
      <c r="I1" s="32"/>
      <c r="J1" s="32"/>
    </row>
    <row r="2" ht="34" customHeight="1" spans="1:10">
      <c r="A2" s="178" t="s">
        <v>1</v>
      </c>
      <c r="B2" s="178"/>
      <c r="C2" s="178"/>
      <c r="D2" s="178"/>
      <c r="E2" s="178"/>
      <c r="F2" s="178"/>
      <c r="G2" s="178"/>
      <c r="H2" s="178"/>
      <c r="I2" s="178"/>
      <c r="J2" s="178"/>
    </row>
    <row r="3" s="172" customFormat="1" ht="71" customHeight="1" spans="1:243">
      <c r="A3" s="179" t="s">
        <v>2</v>
      </c>
      <c r="B3" s="180" t="s">
        <v>3</v>
      </c>
      <c r="C3" s="181" t="s">
        <v>4</v>
      </c>
      <c r="D3" s="182" t="s">
        <v>5</v>
      </c>
      <c r="E3" s="182" t="s">
        <v>6</v>
      </c>
      <c r="F3" s="183" t="s">
        <v>7</v>
      </c>
      <c r="G3" s="183" t="s">
        <v>8</v>
      </c>
      <c r="H3" s="183" t="s">
        <v>9</v>
      </c>
      <c r="I3" s="196" t="s">
        <v>10</v>
      </c>
      <c r="J3" s="197" t="s">
        <v>11</v>
      </c>
      <c r="GW3" s="177"/>
      <c r="GX3" s="177"/>
      <c r="GY3" s="177"/>
      <c r="GZ3" s="177"/>
      <c r="HA3" s="177"/>
      <c r="HB3" s="177"/>
      <c r="HC3" s="177"/>
      <c r="HD3" s="177"/>
      <c r="HE3" s="177"/>
      <c r="HF3" s="177"/>
      <c r="HG3" s="177"/>
      <c r="HH3" s="177"/>
      <c r="HI3" s="177"/>
      <c r="HJ3" s="177"/>
      <c r="HK3" s="177"/>
      <c r="HL3" s="177"/>
      <c r="HM3" s="177"/>
      <c r="HN3" s="177"/>
      <c r="HO3" s="177"/>
      <c r="HP3" s="177"/>
      <c r="HQ3" s="177"/>
      <c r="HR3" s="177"/>
      <c r="HS3" s="177"/>
      <c r="HT3" s="177"/>
      <c r="HU3" s="177"/>
      <c r="HV3" s="177"/>
      <c r="HW3" s="177"/>
      <c r="HX3" s="177"/>
      <c r="HY3" s="177"/>
      <c r="HZ3" s="177"/>
      <c r="IA3" s="177"/>
      <c r="IB3" s="177"/>
      <c r="IC3" s="177"/>
      <c r="ID3" s="177"/>
      <c r="IE3" s="177"/>
      <c r="IF3" s="177"/>
      <c r="IG3" s="177"/>
      <c r="IH3" s="177"/>
      <c r="II3" s="177"/>
    </row>
    <row r="4" s="173" customFormat="1" ht="89" customHeight="1" spans="1:243">
      <c r="A4" s="184">
        <v>1</v>
      </c>
      <c r="B4" s="185" t="s">
        <v>12</v>
      </c>
      <c r="C4" s="186" t="s">
        <v>13</v>
      </c>
      <c r="D4" s="187">
        <v>82</v>
      </c>
      <c r="E4" s="187">
        <v>4000</v>
      </c>
      <c r="F4" s="188">
        <v>328000</v>
      </c>
      <c r="G4" s="188">
        <v>300000</v>
      </c>
      <c r="H4" s="188">
        <f>F4-G4</f>
        <v>28000</v>
      </c>
      <c r="I4" s="198" t="s">
        <v>14</v>
      </c>
      <c r="J4" s="199" t="s">
        <v>15</v>
      </c>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2"/>
      <c r="AT4" s="172"/>
      <c r="AU4" s="172"/>
      <c r="AV4" s="172"/>
      <c r="AW4" s="172"/>
      <c r="AX4" s="172"/>
      <c r="AY4" s="172"/>
      <c r="AZ4" s="172"/>
      <c r="BA4" s="172"/>
      <c r="BB4" s="172"/>
      <c r="BC4" s="172"/>
      <c r="BD4" s="172"/>
      <c r="BE4" s="172"/>
      <c r="BF4" s="172"/>
      <c r="BG4" s="172"/>
      <c r="BH4" s="172"/>
      <c r="BI4" s="172"/>
      <c r="BJ4" s="172"/>
      <c r="BK4" s="172"/>
      <c r="BL4" s="172"/>
      <c r="BM4" s="172"/>
      <c r="BN4" s="172"/>
      <c r="BO4" s="172"/>
      <c r="BP4" s="172"/>
      <c r="BQ4" s="172"/>
      <c r="BR4" s="172"/>
      <c r="BS4" s="172"/>
      <c r="BT4" s="172"/>
      <c r="BU4" s="172"/>
      <c r="BV4" s="172"/>
      <c r="BW4" s="172"/>
      <c r="BX4" s="172"/>
      <c r="BY4" s="172"/>
      <c r="BZ4" s="172"/>
      <c r="CA4" s="172"/>
      <c r="CB4" s="172"/>
      <c r="CC4" s="172"/>
      <c r="CD4" s="172"/>
      <c r="CE4" s="172"/>
      <c r="CF4" s="172"/>
      <c r="CG4" s="172"/>
      <c r="CH4" s="172"/>
      <c r="CI4" s="172"/>
      <c r="CJ4" s="172"/>
      <c r="CK4" s="172"/>
      <c r="CL4" s="172"/>
      <c r="CM4" s="172"/>
      <c r="CN4" s="172"/>
      <c r="CO4" s="172"/>
      <c r="CP4" s="172"/>
      <c r="CQ4" s="172"/>
      <c r="CR4" s="172"/>
      <c r="CS4" s="172"/>
      <c r="CT4" s="172"/>
      <c r="CU4" s="172"/>
      <c r="CV4" s="172"/>
      <c r="CW4" s="172"/>
      <c r="CX4" s="172"/>
      <c r="CY4" s="172"/>
      <c r="CZ4" s="172"/>
      <c r="DA4" s="172"/>
      <c r="DB4" s="172"/>
      <c r="DC4" s="172"/>
      <c r="DD4" s="172"/>
      <c r="DE4" s="172"/>
      <c r="DF4" s="172"/>
      <c r="DG4" s="172"/>
      <c r="DH4" s="172"/>
      <c r="DI4" s="172"/>
      <c r="DJ4" s="172"/>
      <c r="DK4" s="172"/>
      <c r="DL4" s="172"/>
      <c r="DM4" s="172"/>
      <c r="DN4" s="172"/>
      <c r="DO4" s="172"/>
      <c r="DP4" s="172"/>
      <c r="DQ4" s="172"/>
      <c r="DR4" s="172"/>
      <c r="DS4" s="172"/>
      <c r="DT4" s="172"/>
      <c r="DU4" s="172"/>
      <c r="DV4" s="172"/>
      <c r="DW4" s="172"/>
      <c r="DX4" s="172"/>
      <c r="DY4" s="172"/>
      <c r="DZ4" s="172"/>
      <c r="EA4" s="172"/>
      <c r="EB4" s="172"/>
      <c r="EC4" s="172"/>
      <c r="ED4" s="172"/>
      <c r="EE4" s="172"/>
      <c r="EF4" s="172"/>
      <c r="EG4" s="172"/>
      <c r="EH4" s="172"/>
      <c r="EI4" s="172"/>
      <c r="EJ4" s="172"/>
      <c r="EK4" s="172"/>
      <c r="EL4" s="172"/>
      <c r="EM4" s="172"/>
      <c r="EN4" s="172"/>
      <c r="EO4" s="172"/>
      <c r="EP4" s="172"/>
      <c r="EQ4" s="172"/>
      <c r="ER4" s="172"/>
      <c r="ES4" s="172"/>
      <c r="ET4" s="172"/>
      <c r="EU4" s="172"/>
      <c r="EV4" s="172"/>
      <c r="EW4" s="172"/>
      <c r="EX4" s="172"/>
      <c r="EY4" s="172"/>
      <c r="EZ4" s="172"/>
      <c r="FA4" s="172"/>
      <c r="FB4" s="172"/>
      <c r="FC4" s="172"/>
      <c r="FD4" s="172"/>
      <c r="FE4" s="172"/>
      <c r="FF4" s="172"/>
      <c r="FG4" s="172"/>
      <c r="FH4" s="172"/>
      <c r="FI4" s="172"/>
      <c r="FJ4" s="172"/>
      <c r="FK4" s="172"/>
      <c r="FL4" s="172"/>
      <c r="FM4" s="172"/>
      <c r="FN4" s="172"/>
      <c r="FO4" s="172"/>
      <c r="FP4" s="172"/>
      <c r="FQ4" s="172"/>
      <c r="FR4" s="172"/>
      <c r="FS4" s="172"/>
      <c r="FT4" s="172"/>
      <c r="FU4" s="172"/>
      <c r="FV4" s="172"/>
      <c r="FW4" s="172"/>
      <c r="FX4" s="172"/>
      <c r="FY4" s="172"/>
      <c r="FZ4" s="172"/>
      <c r="GA4" s="172"/>
      <c r="GB4" s="172"/>
      <c r="GC4" s="172"/>
      <c r="GD4" s="172"/>
      <c r="GE4" s="172"/>
      <c r="GF4" s="172"/>
      <c r="GG4" s="172"/>
      <c r="GH4" s="172"/>
      <c r="GI4" s="172"/>
      <c r="GJ4" s="172"/>
      <c r="GK4" s="172"/>
      <c r="GL4" s="172"/>
      <c r="GM4" s="172"/>
      <c r="GN4" s="172"/>
      <c r="GO4" s="172"/>
      <c r="GP4" s="172"/>
      <c r="GQ4" s="172"/>
      <c r="GR4" s="172"/>
      <c r="GS4" s="172"/>
      <c r="GT4" s="172"/>
      <c r="GU4" s="172"/>
      <c r="GV4" s="172"/>
      <c r="GW4" s="177"/>
      <c r="GX4" s="177"/>
      <c r="GY4" s="177"/>
      <c r="GZ4" s="177"/>
      <c r="HA4" s="177"/>
      <c r="HB4" s="177"/>
      <c r="HC4" s="177"/>
      <c r="HD4" s="177"/>
      <c r="HE4" s="177"/>
      <c r="HF4" s="177"/>
      <c r="HG4" s="177"/>
      <c r="HH4" s="177"/>
      <c r="HI4" s="177"/>
      <c r="HJ4" s="177"/>
      <c r="HK4" s="177"/>
      <c r="HL4" s="177"/>
      <c r="HM4" s="177"/>
      <c r="HN4" s="177"/>
      <c r="HO4" s="177"/>
      <c r="HP4" s="177"/>
      <c r="HQ4" s="177"/>
      <c r="HR4" s="177"/>
      <c r="HS4" s="177"/>
      <c r="HT4" s="177"/>
      <c r="HU4" s="177"/>
      <c r="HV4" s="177"/>
      <c r="HW4" s="177"/>
      <c r="HX4" s="177"/>
      <c r="HY4" s="177"/>
      <c r="HZ4" s="177"/>
      <c r="IA4" s="177"/>
      <c r="IB4" s="177"/>
      <c r="IC4" s="177"/>
      <c r="ID4" s="177"/>
      <c r="IE4" s="177"/>
      <c r="IF4" s="177"/>
      <c r="IG4" s="177"/>
      <c r="IH4" s="177"/>
      <c r="II4" s="177"/>
    </row>
    <row r="5" s="174" customFormat="1" ht="57" customHeight="1" spans="1:243">
      <c r="A5" s="189" t="s">
        <v>16</v>
      </c>
      <c r="B5" s="190"/>
      <c r="C5" s="191"/>
      <c r="D5" s="192">
        <f>SUM(D4:D4)</f>
        <v>82</v>
      </c>
      <c r="E5" s="192">
        <v>4000</v>
      </c>
      <c r="F5" s="192">
        <f>SUM(F4:F4)</f>
        <v>328000</v>
      </c>
      <c r="G5" s="192">
        <v>300000</v>
      </c>
      <c r="H5" s="192">
        <v>28000</v>
      </c>
      <c r="I5" s="200"/>
      <c r="J5" s="201"/>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2"/>
      <c r="AO5" s="172"/>
      <c r="AP5" s="172"/>
      <c r="AQ5" s="172"/>
      <c r="AR5" s="172"/>
      <c r="AS5" s="172"/>
      <c r="AT5" s="172"/>
      <c r="AU5" s="172"/>
      <c r="AV5" s="172"/>
      <c r="AW5" s="172"/>
      <c r="AX5" s="172"/>
      <c r="AY5" s="172"/>
      <c r="AZ5" s="172"/>
      <c r="BA5" s="172"/>
      <c r="BB5" s="172"/>
      <c r="BC5" s="172"/>
      <c r="BD5" s="172"/>
      <c r="BE5" s="172"/>
      <c r="BF5" s="172"/>
      <c r="BG5" s="172"/>
      <c r="BH5" s="172"/>
      <c r="BI5" s="172"/>
      <c r="BJ5" s="172"/>
      <c r="BK5" s="172"/>
      <c r="BL5" s="172"/>
      <c r="BM5" s="172"/>
      <c r="BN5" s="172"/>
      <c r="BO5" s="172"/>
      <c r="BP5" s="172"/>
      <c r="BQ5" s="172"/>
      <c r="BR5" s="172"/>
      <c r="BS5" s="172"/>
      <c r="BT5" s="172"/>
      <c r="BU5" s="172"/>
      <c r="BV5" s="172"/>
      <c r="BW5" s="172"/>
      <c r="BX5" s="172"/>
      <c r="BY5" s="172"/>
      <c r="BZ5" s="172"/>
      <c r="CA5" s="172"/>
      <c r="CB5" s="172"/>
      <c r="CC5" s="172"/>
      <c r="CD5" s="172"/>
      <c r="CE5" s="172"/>
      <c r="CF5" s="172"/>
      <c r="CG5" s="172"/>
      <c r="CH5" s="172"/>
      <c r="CI5" s="172"/>
      <c r="CJ5" s="172"/>
      <c r="CK5" s="172"/>
      <c r="CL5" s="172"/>
      <c r="CM5" s="172"/>
      <c r="CN5" s="172"/>
      <c r="CO5" s="172"/>
      <c r="CP5" s="172"/>
      <c r="CQ5" s="172"/>
      <c r="CR5" s="172"/>
      <c r="CS5" s="172"/>
      <c r="CT5" s="172"/>
      <c r="CU5" s="172"/>
      <c r="CV5" s="172"/>
      <c r="CW5" s="172"/>
      <c r="CX5" s="172"/>
      <c r="CY5" s="172"/>
      <c r="CZ5" s="172"/>
      <c r="DA5" s="172"/>
      <c r="DB5" s="172"/>
      <c r="DC5" s="172"/>
      <c r="DD5" s="172"/>
      <c r="DE5" s="172"/>
      <c r="DF5" s="172"/>
      <c r="DG5" s="172"/>
      <c r="DH5" s="172"/>
      <c r="DI5" s="172"/>
      <c r="DJ5" s="172"/>
      <c r="DK5" s="172"/>
      <c r="DL5" s="172"/>
      <c r="DM5" s="172"/>
      <c r="DN5" s="172"/>
      <c r="DO5" s="172"/>
      <c r="DP5" s="172"/>
      <c r="DQ5" s="172"/>
      <c r="DR5" s="172"/>
      <c r="DS5" s="172"/>
      <c r="DT5" s="172"/>
      <c r="DU5" s="172"/>
      <c r="DV5" s="172"/>
      <c r="DW5" s="172"/>
      <c r="DX5" s="172"/>
      <c r="DY5" s="172"/>
      <c r="DZ5" s="172"/>
      <c r="EA5" s="172"/>
      <c r="EB5" s="172"/>
      <c r="EC5" s="172"/>
      <c r="ED5" s="172"/>
      <c r="EE5" s="172"/>
      <c r="EF5" s="172"/>
      <c r="EG5" s="172"/>
      <c r="EH5" s="172"/>
      <c r="EI5" s="172"/>
      <c r="EJ5" s="172"/>
      <c r="EK5" s="172"/>
      <c r="EL5" s="172"/>
      <c r="EM5" s="172"/>
      <c r="EN5" s="172"/>
      <c r="EO5" s="172"/>
      <c r="EP5" s="172"/>
      <c r="EQ5" s="172"/>
      <c r="ER5" s="172"/>
      <c r="ES5" s="172"/>
      <c r="ET5" s="172"/>
      <c r="EU5" s="172"/>
      <c r="EV5" s="172"/>
      <c r="EW5" s="172"/>
      <c r="EX5" s="172"/>
      <c r="EY5" s="172"/>
      <c r="EZ5" s="172"/>
      <c r="FA5" s="172"/>
      <c r="FB5" s="172"/>
      <c r="FC5" s="172"/>
      <c r="FD5" s="172"/>
      <c r="FE5" s="172"/>
      <c r="FF5" s="172"/>
      <c r="FG5" s="172"/>
      <c r="FH5" s="172"/>
      <c r="FI5" s="172"/>
      <c r="FJ5" s="172"/>
      <c r="FK5" s="172"/>
      <c r="FL5" s="172"/>
      <c r="FM5" s="172"/>
      <c r="FN5" s="172"/>
      <c r="FO5" s="172"/>
      <c r="FP5" s="172"/>
      <c r="FQ5" s="172"/>
      <c r="FR5" s="172"/>
      <c r="FS5" s="172"/>
      <c r="FT5" s="172"/>
      <c r="FU5" s="172"/>
      <c r="FV5" s="172"/>
      <c r="FW5" s="172"/>
      <c r="FX5" s="172"/>
      <c r="FY5" s="172"/>
      <c r="FZ5" s="172"/>
      <c r="GA5" s="172"/>
      <c r="GB5" s="172"/>
      <c r="GC5" s="172"/>
      <c r="GD5" s="172"/>
      <c r="GE5" s="172"/>
      <c r="GF5" s="172"/>
      <c r="GG5" s="172"/>
      <c r="GH5" s="172"/>
      <c r="GI5" s="172"/>
      <c r="GJ5" s="172"/>
      <c r="GK5" s="172"/>
      <c r="GL5" s="172"/>
      <c r="GM5" s="172"/>
      <c r="GN5" s="172"/>
      <c r="GO5" s="172"/>
      <c r="GP5" s="172"/>
      <c r="GQ5" s="172"/>
      <c r="GR5" s="172"/>
      <c r="GS5" s="172"/>
      <c r="GT5" s="172"/>
      <c r="GU5" s="172"/>
      <c r="GV5" s="172"/>
      <c r="GW5" s="177"/>
      <c r="GX5" s="177"/>
      <c r="GY5" s="177"/>
      <c r="GZ5" s="177"/>
      <c r="HA5" s="177"/>
      <c r="HB5" s="177"/>
      <c r="HC5" s="177"/>
      <c r="HD5" s="177"/>
      <c r="HE5" s="177"/>
      <c r="HF5" s="177"/>
      <c r="HG5" s="177"/>
      <c r="HH5" s="177"/>
      <c r="HI5" s="177"/>
      <c r="HJ5" s="177"/>
      <c r="HK5" s="177"/>
      <c r="HL5" s="177"/>
      <c r="HM5" s="177"/>
      <c r="HN5" s="177"/>
      <c r="HO5" s="177"/>
      <c r="HP5" s="177"/>
      <c r="HQ5" s="177"/>
      <c r="HR5" s="177"/>
      <c r="HS5" s="177"/>
      <c r="HT5" s="177"/>
      <c r="HU5" s="177"/>
      <c r="HV5" s="177"/>
      <c r="HW5" s="177"/>
      <c r="HX5" s="177"/>
      <c r="HY5" s="177"/>
      <c r="HZ5" s="177"/>
      <c r="IA5" s="177"/>
      <c r="IB5" s="177"/>
      <c r="IC5" s="177"/>
      <c r="ID5" s="177"/>
      <c r="IE5" s="177"/>
      <c r="IF5" s="177"/>
      <c r="IG5" s="177"/>
      <c r="IH5" s="177"/>
      <c r="II5" s="177"/>
    </row>
    <row r="6" s="175" customFormat="1" ht="20" customHeight="1" spans="1:10">
      <c r="A6" s="193"/>
      <c r="B6" s="193"/>
      <c r="C6" s="193"/>
      <c r="D6" s="194"/>
      <c r="E6" s="194"/>
      <c r="F6" s="195"/>
      <c r="G6" s="195"/>
      <c r="H6" s="195"/>
      <c r="I6" s="194"/>
      <c r="J6" s="202"/>
    </row>
  </sheetData>
  <mergeCells count="3">
    <mergeCell ref="A1:J1"/>
    <mergeCell ref="A2:J2"/>
    <mergeCell ref="A5:C5"/>
  </mergeCells>
  <printOptions horizontalCentered="1"/>
  <pageMargins left="0.393055555555556" right="0.393055555555556" top="0.605555555555556" bottom="0.605555555555556" header="0.511805555555556" footer="0.388888888888889"/>
  <pageSetup paperSize="9" fitToHeight="0" orientation="landscape" horizontalDpi="600" verticalDpi="180"/>
  <headerFooter alignWithMargins="0">
    <oddFooter>&amp;C第&amp;P页共&amp;N页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S13"/>
  <sheetViews>
    <sheetView workbookViewId="0">
      <selection activeCell="C20" sqref="C20"/>
    </sheetView>
  </sheetViews>
  <sheetFormatPr defaultColWidth="8.125" defaultRowHeight="39.95" customHeight="1"/>
  <cols>
    <col min="1" max="1" width="36.75" style="5" customWidth="1"/>
    <col min="2" max="2" width="22.625" style="5" customWidth="1"/>
    <col min="3" max="3" width="21.25" style="5" customWidth="1"/>
    <col min="4" max="4" width="40.5" style="5" customWidth="1"/>
    <col min="5" max="16384" width="8.125" style="5"/>
  </cols>
  <sheetData>
    <row r="1" customFormat="1" ht="51.95" customHeight="1" spans="1:253">
      <c r="A1" s="6" t="s">
        <v>181</v>
      </c>
      <c r="B1" s="7"/>
      <c r="C1" s="7"/>
      <c r="D1" s="7"/>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row>
    <row r="2" customFormat="1" ht="33" customHeight="1" spans="1:253">
      <c r="A2" s="8"/>
      <c r="B2" s="8"/>
      <c r="C2" s="8"/>
      <c r="D2" s="8"/>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row>
    <row r="3" s="1" customFormat="1" customHeight="1" spans="1:4">
      <c r="A3" s="9" t="s">
        <v>37</v>
      </c>
      <c r="B3" s="10"/>
      <c r="C3" s="10"/>
      <c r="D3" s="11" t="s">
        <v>182</v>
      </c>
    </row>
    <row r="4" s="2" customFormat="1" ht="31.5" customHeight="1" spans="1:5">
      <c r="A4" s="12" t="s">
        <v>183</v>
      </c>
      <c r="B4" s="13"/>
      <c r="C4" s="13"/>
      <c r="D4" s="14" t="s">
        <v>184</v>
      </c>
      <c r="E4" s="15"/>
    </row>
    <row r="5" s="3" customFormat="1" ht="42" customHeight="1" spans="1:4">
      <c r="A5" s="16" t="s">
        <v>3</v>
      </c>
      <c r="B5" s="17" t="s">
        <v>185</v>
      </c>
      <c r="C5" s="18" t="s">
        <v>96</v>
      </c>
      <c r="D5" s="19" t="s">
        <v>11</v>
      </c>
    </row>
    <row r="6" s="1" customFormat="1" ht="108.75" customHeight="1" spans="1:4">
      <c r="A6" s="20" t="s">
        <v>186</v>
      </c>
      <c r="B6" s="21"/>
      <c r="C6" s="21">
        <f>B6</f>
        <v>0</v>
      </c>
      <c r="D6" s="22" t="s">
        <v>187</v>
      </c>
    </row>
    <row r="7" s="4" customFormat="1" ht="42" customHeight="1" spans="1:4">
      <c r="A7" s="23" t="s">
        <v>41</v>
      </c>
      <c r="B7" s="24">
        <f>SUM(B6)</f>
        <v>0</v>
      </c>
      <c r="C7" s="24">
        <f>SUM(C6)</f>
        <v>0</v>
      </c>
      <c r="D7" s="25"/>
    </row>
    <row r="8" s="1" customFormat="1" customHeight="1" spans="1:4">
      <c r="A8" s="26"/>
      <c r="B8" s="26"/>
      <c r="C8" s="27"/>
      <c r="D8" s="27"/>
    </row>
    <row r="9" s="1" customFormat="1" ht="53.1" customHeight="1" spans="1:8">
      <c r="A9" s="12" t="s">
        <v>188</v>
      </c>
      <c r="B9" s="12"/>
      <c r="C9" s="12"/>
      <c r="D9" s="12"/>
      <c r="E9" s="15"/>
      <c r="F9" s="15"/>
      <c r="G9" s="15"/>
      <c r="H9" s="15"/>
    </row>
    <row r="10" customFormat="1" customHeight="1" spans="1:253">
      <c r="A10" s="5"/>
      <c r="B10" s="5"/>
      <c r="C10" s="28"/>
      <c r="D10" s="28"/>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row>
    <row r="11" customFormat="1" ht="31.5" customHeight="1" spans="1:253">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row>
    <row r="12" customFormat="1" ht="30" customHeight="1" spans="1:253">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row>
    <row r="13" customFormat="1" ht="30" customHeight="1" spans="1:253">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row>
  </sheetData>
  <mergeCells count="3">
    <mergeCell ref="A1:D1"/>
    <mergeCell ref="A9:D9"/>
    <mergeCell ref="C10:D10"/>
  </mergeCells>
  <pageMargins left="0.589583333333333" right="0.709722222222222" top="0.75" bottom="0.159722222222222" header="0.309722222222222" footer="0.239583333333333"/>
  <pageSetup paperSize="9" orientation="landscape" horizontalDpi="600" verticalDpi="18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S37"/>
  <sheetViews>
    <sheetView workbookViewId="0">
      <selection activeCell="G20" sqref="G20"/>
    </sheetView>
  </sheetViews>
  <sheetFormatPr defaultColWidth="9" defaultRowHeight="30" customHeight="1"/>
  <cols>
    <col min="1" max="2" width="15.625" style="36" customWidth="1"/>
    <col min="3" max="6" width="13.625" style="68" customWidth="1"/>
    <col min="7" max="7" width="13.625" style="160" customWidth="1"/>
    <col min="8" max="8" width="25.625" style="68" customWidth="1"/>
    <col min="9" max="9" width="12.75" style="36" customWidth="1"/>
    <col min="10" max="10" width="9" style="36"/>
    <col min="11" max="11" width="14.5" style="36" customWidth="1"/>
    <col min="12" max="13" width="9" style="36" hidden="1" customWidth="1"/>
    <col min="14" max="14" width="0.125" style="36" hidden="1" customWidth="1"/>
    <col min="15" max="16384" width="9" style="36"/>
  </cols>
  <sheetData>
    <row r="1" s="39" customFormat="1" ht="39.75" customHeight="1" spans="1:8">
      <c r="A1" s="40" t="s">
        <v>17</v>
      </c>
      <c r="B1" s="40"/>
      <c r="C1" s="40"/>
      <c r="D1" s="40"/>
      <c r="E1" s="40"/>
      <c r="F1" s="40"/>
      <c r="G1" s="40"/>
      <c r="H1" s="40"/>
    </row>
    <row r="2" s="39" customFormat="1" customHeight="1" spans="1:8">
      <c r="A2" s="40" t="s">
        <v>18</v>
      </c>
      <c r="B2" s="40"/>
      <c r="C2" s="40"/>
      <c r="D2" s="40"/>
      <c r="E2" s="40"/>
      <c r="F2" s="40"/>
      <c r="G2" s="40"/>
      <c r="H2" s="40"/>
    </row>
    <row r="3" s="109" customFormat="1" customHeight="1" spans="1:8">
      <c r="A3" s="109" t="s">
        <v>19</v>
      </c>
      <c r="C3" s="105"/>
      <c r="D3" s="105"/>
      <c r="E3" s="161"/>
      <c r="F3" s="161"/>
      <c r="G3" s="161" t="s">
        <v>20</v>
      </c>
      <c r="H3" s="161"/>
    </row>
    <row r="4" s="109" customFormat="1" customHeight="1" spans="1:8">
      <c r="A4" s="162" t="s">
        <v>21</v>
      </c>
      <c r="B4" s="162"/>
      <c r="C4" s="162"/>
      <c r="D4" s="163"/>
      <c r="E4" s="163"/>
      <c r="F4" s="163"/>
      <c r="G4" s="163"/>
      <c r="H4" s="163" t="s">
        <v>22</v>
      </c>
    </row>
    <row r="5" s="105" customFormat="1" customHeight="1" spans="1:8">
      <c r="A5" s="91" t="s">
        <v>23</v>
      </c>
      <c r="B5" s="164" t="s">
        <v>24</v>
      </c>
      <c r="C5" s="91" t="s">
        <v>25</v>
      </c>
      <c r="D5" s="91" t="s">
        <v>26</v>
      </c>
      <c r="E5" s="91" t="s">
        <v>27</v>
      </c>
      <c r="F5" s="165" t="s">
        <v>28</v>
      </c>
      <c r="G5" s="165" t="s">
        <v>29</v>
      </c>
      <c r="H5" s="91" t="s">
        <v>11</v>
      </c>
    </row>
    <row r="6" s="105" customFormat="1" customHeight="1" spans="1:8">
      <c r="A6" s="114" t="s">
        <v>30</v>
      </c>
      <c r="B6" s="166"/>
      <c r="C6" s="91"/>
      <c r="D6" s="91"/>
      <c r="E6" s="91"/>
      <c r="F6" s="95"/>
      <c r="G6" s="167">
        <f>E6*F6*50%</f>
        <v>0</v>
      </c>
      <c r="H6" s="97" t="s">
        <v>31</v>
      </c>
    </row>
    <row r="7" s="2" customFormat="1" customHeight="1" spans="1:8">
      <c r="A7" s="114"/>
      <c r="B7" s="166"/>
      <c r="C7" s="91"/>
      <c r="D7" s="91"/>
      <c r="E7" s="91"/>
      <c r="F7" s="95"/>
      <c r="G7" s="167"/>
      <c r="H7" s="97"/>
    </row>
    <row r="8" s="2" customFormat="1" customHeight="1" spans="1:8">
      <c r="A8" s="114"/>
      <c r="B8" s="168"/>
      <c r="C8" s="91"/>
      <c r="D8" s="91"/>
      <c r="E8" s="91"/>
      <c r="F8" s="95"/>
      <c r="G8" s="95"/>
      <c r="H8" s="142"/>
    </row>
    <row r="9" s="2" customFormat="1" customHeight="1" spans="1:8">
      <c r="A9" s="98" t="s">
        <v>32</v>
      </c>
      <c r="B9" s="98"/>
      <c r="C9" s="98"/>
      <c r="D9" s="98">
        <f t="shared" ref="D9:G9" si="0">SUM(D6:D8)</f>
        <v>0</v>
      </c>
      <c r="E9" s="98">
        <f t="shared" si="0"/>
        <v>0</v>
      </c>
      <c r="F9" s="98"/>
      <c r="G9" s="98">
        <f t="shared" si="0"/>
        <v>0</v>
      </c>
      <c r="H9" s="97"/>
    </row>
    <row r="10" s="2" customFormat="1" customHeight="1" spans="1:8">
      <c r="A10" s="161"/>
      <c r="B10" s="161"/>
      <c r="C10" s="161"/>
      <c r="D10" s="161"/>
      <c r="E10" s="161"/>
      <c r="F10" s="161"/>
      <c r="G10" s="169"/>
      <c r="H10" s="170"/>
    </row>
    <row r="11" s="2" customFormat="1" customHeight="1" spans="1:19">
      <c r="A11" s="101" t="s">
        <v>33</v>
      </c>
      <c r="B11" s="101"/>
      <c r="C11" s="101"/>
      <c r="D11" s="102"/>
      <c r="E11" s="102"/>
      <c r="F11" s="102"/>
      <c r="G11" s="102"/>
      <c r="H11" s="102"/>
      <c r="I11" s="171"/>
      <c r="J11" s="171"/>
      <c r="K11" s="171"/>
      <c r="L11" s="171"/>
      <c r="M11" s="171"/>
      <c r="N11" s="171"/>
      <c r="O11" s="171"/>
      <c r="P11" s="171"/>
      <c r="Q11" s="171"/>
      <c r="R11" s="171"/>
      <c r="S11" s="171"/>
    </row>
    <row r="25" customHeight="1" spans="14:14">
      <c r="N25" s="39" t="s">
        <v>34</v>
      </c>
    </row>
    <row r="36" customHeight="1" spans="14:14">
      <c r="N36" s="159" t="s">
        <v>34</v>
      </c>
    </row>
    <row r="37" customHeight="1" spans="14:14">
      <c r="N37" s="159"/>
    </row>
  </sheetData>
  <mergeCells count="5">
    <mergeCell ref="A1:H1"/>
    <mergeCell ref="A2:H2"/>
    <mergeCell ref="A9:C9"/>
    <mergeCell ref="A11:H11"/>
    <mergeCell ref="N36:N37"/>
  </mergeCells>
  <printOptions horizontalCentered="1"/>
  <pageMargins left="0.2" right="0.2" top="0.789583333333333" bottom="0.509722222222222" header="0.2" footer="0.309722222222222"/>
  <pageSetup paperSize="9" orientation="landscape" horizontalDpi="600" verticalDpi="600"/>
  <headerFooter alignWithMargins="0">
    <oddFooter>&amp;C第&amp;P页共&amp;N页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1"/>
  <sheetViews>
    <sheetView workbookViewId="0">
      <pane xSplit="1" ySplit="5" topLeftCell="B6" activePane="bottomRight" state="frozen"/>
      <selection/>
      <selection pane="topRight"/>
      <selection pane="bottomLeft"/>
      <selection pane="bottomRight" activeCell="H18" sqref="H18"/>
    </sheetView>
  </sheetViews>
  <sheetFormatPr defaultColWidth="12.375" defaultRowHeight="31.5" customHeight="1"/>
  <cols>
    <col min="1" max="1" width="12.375" style="68"/>
    <col min="2" max="2" width="22.375" style="36" customWidth="1"/>
    <col min="3" max="3" width="14.25" style="36" customWidth="1"/>
    <col min="4" max="4" width="12.375" style="36"/>
    <col min="5" max="5" width="13.75" style="36" customWidth="1"/>
    <col min="6" max="7" width="15" style="68" customWidth="1"/>
    <col min="8" max="8" width="25" style="36" customWidth="1"/>
    <col min="9" max="10" width="12.375" style="36"/>
    <col min="11" max="11" width="14.5" style="36" customWidth="1"/>
    <col min="12" max="13" width="12.375" style="36" hidden="1" customWidth="1"/>
    <col min="14" max="14" width="0.125" style="36" hidden="1" customWidth="1"/>
    <col min="15" max="16384" width="12.375" style="36"/>
  </cols>
  <sheetData>
    <row r="1" ht="38.1" customHeight="1" spans="1:8">
      <c r="A1" s="134" t="s">
        <v>35</v>
      </c>
      <c r="B1" s="40"/>
      <c r="C1" s="40"/>
      <c r="D1" s="40"/>
      <c r="E1" s="40"/>
      <c r="F1" s="40"/>
      <c r="G1" s="40"/>
      <c r="H1" s="40"/>
    </row>
    <row r="2" ht="30" customHeight="1" spans="1:8">
      <c r="A2" s="40" t="s">
        <v>36</v>
      </c>
      <c r="B2" s="40"/>
      <c r="C2" s="40"/>
      <c r="D2" s="40"/>
      <c r="E2" s="40"/>
      <c r="F2" s="40"/>
      <c r="G2" s="40"/>
      <c r="H2" s="40"/>
    </row>
    <row r="3" s="2" customFormat="1" ht="30" customHeight="1" spans="1:8">
      <c r="A3" s="145" t="s">
        <v>37</v>
      </c>
      <c r="B3" s="145"/>
      <c r="C3" s="145"/>
      <c r="D3" s="145"/>
      <c r="E3" s="45"/>
      <c r="F3" s="146"/>
      <c r="G3" s="146"/>
      <c r="H3" s="81" t="s">
        <v>38</v>
      </c>
    </row>
    <row r="4" s="109" customFormat="1" ht="30" customHeight="1" spans="1:8">
      <c r="A4" s="42" t="s">
        <v>39</v>
      </c>
      <c r="B4" s="42"/>
      <c r="C4" s="42"/>
      <c r="D4" s="42"/>
      <c r="E4" s="42"/>
      <c r="F4" s="146"/>
      <c r="G4" s="146"/>
      <c r="H4" s="147" t="s">
        <v>40</v>
      </c>
    </row>
    <row r="5" s="105" customFormat="1" ht="30" customHeight="1" spans="1:8">
      <c r="A5" s="46" t="s">
        <v>23</v>
      </c>
      <c r="B5" s="148" t="s">
        <v>24</v>
      </c>
      <c r="C5" s="49" t="s">
        <v>25</v>
      </c>
      <c r="D5" s="49" t="s">
        <v>26</v>
      </c>
      <c r="E5" s="49" t="s">
        <v>27</v>
      </c>
      <c r="F5" s="149" t="s">
        <v>28</v>
      </c>
      <c r="G5" s="149" t="s">
        <v>29</v>
      </c>
      <c r="H5" s="150" t="s">
        <v>11</v>
      </c>
    </row>
    <row r="6" s="105" customFormat="1" ht="30" customHeight="1" spans="1:8">
      <c r="A6" s="51"/>
      <c r="B6" s="151"/>
      <c r="C6" s="152"/>
      <c r="D6" s="54"/>
      <c r="E6" s="54"/>
      <c r="F6" s="153"/>
      <c r="G6" s="55">
        <f>E6*F6</f>
        <v>0</v>
      </c>
      <c r="H6" s="84"/>
    </row>
    <row r="7" s="105" customFormat="1" ht="30" customHeight="1" spans="1:8">
      <c r="A7" s="51"/>
      <c r="B7" s="151"/>
      <c r="C7" s="152"/>
      <c r="D7" s="54"/>
      <c r="E7" s="54"/>
      <c r="F7" s="153"/>
      <c r="G7" s="55">
        <f>E7*F7</f>
        <v>0</v>
      </c>
      <c r="H7" s="84"/>
    </row>
    <row r="8" s="105" customFormat="1" ht="30" customHeight="1" spans="1:8">
      <c r="A8" s="51"/>
      <c r="B8" s="151"/>
      <c r="C8" s="152"/>
      <c r="D8" s="54"/>
      <c r="E8" s="54"/>
      <c r="F8" s="54"/>
      <c r="G8" s="55"/>
      <c r="H8" s="84"/>
    </row>
    <row r="9" s="2" customFormat="1" ht="33" customHeight="1" spans="1:8">
      <c r="A9" s="76" t="s">
        <v>41</v>
      </c>
      <c r="B9" s="77"/>
      <c r="C9" s="77"/>
      <c r="D9" s="77">
        <f t="shared" ref="D9:G9" si="0">SUM(D6:D8)</f>
        <v>0</v>
      </c>
      <c r="E9" s="77">
        <f t="shared" si="0"/>
        <v>0</v>
      </c>
      <c r="F9" s="154"/>
      <c r="G9" s="155">
        <f t="shared" si="0"/>
        <v>0</v>
      </c>
      <c r="H9" s="63"/>
    </row>
    <row r="10" s="2" customFormat="1" ht="25.9" customHeight="1" spans="1:8">
      <c r="A10" s="146"/>
      <c r="B10" s="146"/>
      <c r="C10" s="146"/>
      <c r="D10" s="146"/>
      <c r="E10" s="146"/>
      <c r="F10" s="156"/>
      <c r="G10" s="157"/>
      <c r="H10" s="158"/>
    </row>
    <row r="11" s="2" customFormat="1" ht="22.5" customHeight="1" spans="1:8">
      <c r="A11" s="66" t="s">
        <v>42</v>
      </c>
      <c r="B11" s="66"/>
      <c r="C11" s="66"/>
      <c r="D11" s="66"/>
      <c r="E11" s="66"/>
      <c r="F11" s="64"/>
      <c r="G11" s="64"/>
      <c r="H11" s="66"/>
    </row>
    <row r="19" customHeight="1" spans="14:14">
      <c r="N19" s="39" t="s">
        <v>34</v>
      </c>
    </row>
    <row r="30" customHeight="1" spans="14:14">
      <c r="N30" s="159" t="s">
        <v>34</v>
      </c>
    </row>
    <row r="31" customHeight="1" spans="14:14">
      <c r="N31" s="159"/>
    </row>
  </sheetData>
  <mergeCells count="5">
    <mergeCell ref="A1:H1"/>
    <mergeCell ref="A2:H2"/>
    <mergeCell ref="A9:C9"/>
    <mergeCell ref="A11:H11"/>
    <mergeCell ref="N30:N31"/>
  </mergeCells>
  <printOptions horizontalCentered="1"/>
  <pageMargins left="0.2" right="0.2" top="0.789583333333333" bottom="0.789583333333333" header="0.2" footer="0.439583333333333"/>
  <pageSetup paperSize="9" scale="96" orientation="landscape" horizontalDpi="600" verticalDpi="180"/>
  <headerFooter alignWithMargins="0">
    <oddFooter>&amp;C第&amp;P页共&amp;N页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workbookViewId="0">
      <pane xSplit="3" ySplit="4" topLeftCell="D5" activePane="bottomRight" state="frozen"/>
      <selection/>
      <selection pane="topRight"/>
      <selection pane="bottomLeft"/>
      <selection pane="bottomRight" activeCell="E21" sqref="E21"/>
    </sheetView>
  </sheetViews>
  <sheetFormatPr defaultColWidth="8.125" defaultRowHeight="23.45" customHeight="1"/>
  <cols>
    <col min="1" max="1" width="11.125" style="38" customWidth="1"/>
    <col min="2" max="2" width="17.625" style="38" customWidth="1"/>
    <col min="3" max="3" width="10.625" style="39" customWidth="1"/>
    <col min="4" max="4" width="9.875" style="39" customWidth="1"/>
    <col min="5" max="5" width="10.625" style="39" customWidth="1"/>
    <col min="6" max="6" width="9.625" style="39" customWidth="1"/>
    <col min="7" max="7" width="8.75" style="39" customWidth="1"/>
    <col min="8" max="8" width="12.125" style="39" customWidth="1"/>
    <col min="9" max="9" width="11.25" style="39" customWidth="1"/>
    <col min="10" max="10" width="13.375" style="39" customWidth="1"/>
    <col min="11" max="11" width="17.875" style="39" customWidth="1"/>
    <col min="12" max="16384" width="8.125" style="39"/>
  </cols>
  <sheetData>
    <row r="1" ht="31.15" customHeight="1" spans="1:11">
      <c r="A1" s="134" t="s">
        <v>43</v>
      </c>
      <c r="B1" s="40"/>
      <c r="C1" s="40"/>
      <c r="D1" s="40"/>
      <c r="E1" s="40"/>
      <c r="F1" s="40"/>
      <c r="G1" s="40"/>
      <c r="H1" s="40"/>
      <c r="I1" s="40"/>
      <c r="J1" s="40"/>
      <c r="K1" s="40"/>
    </row>
    <row r="2" s="67" customFormat="1" ht="28.15" customHeight="1" spans="1:11">
      <c r="A2" s="135" t="s">
        <v>19</v>
      </c>
      <c r="B2" s="79"/>
      <c r="C2" s="87"/>
      <c r="D2" s="87"/>
      <c r="E2" s="87"/>
      <c r="F2" s="87"/>
      <c r="G2" s="87"/>
      <c r="H2" s="87"/>
      <c r="I2" s="87"/>
      <c r="J2" s="87"/>
      <c r="K2" s="137" t="s">
        <v>44</v>
      </c>
    </row>
    <row r="3" s="67" customFormat="1" ht="28.15" customHeight="1" spans="1:11">
      <c r="A3" s="88" t="s">
        <v>45</v>
      </c>
      <c r="B3" s="90"/>
      <c r="C3" s="89"/>
      <c r="D3" s="89"/>
      <c r="E3" s="89"/>
      <c r="F3" s="89"/>
      <c r="G3" s="89"/>
      <c r="H3" s="89"/>
      <c r="I3" s="89"/>
      <c r="J3" s="89"/>
      <c r="K3" s="138" t="s">
        <v>46</v>
      </c>
    </row>
    <row r="4" s="38" customFormat="1" ht="27" customHeight="1" spans="1:11">
      <c r="A4" s="91" t="s">
        <v>23</v>
      </c>
      <c r="B4" s="92" t="s">
        <v>47</v>
      </c>
      <c r="C4" s="92" t="s">
        <v>25</v>
      </c>
      <c r="D4" s="91" t="s">
        <v>26</v>
      </c>
      <c r="E4" s="91" t="s">
        <v>27</v>
      </c>
      <c r="F4" s="91" t="s">
        <v>48</v>
      </c>
      <c r="G4" s="91" t="s">
        <v>49</v>
      </c>
      <c r="H4" s="91" t="s">
        <v>29</v>
      </c>
      <c r="I4" s="91" t="s">
        <v>50</v>
      </c>
      <c r="J4" s="104" t="s">
        <v>51</v>
      </c>
      <c r="K4" s="97" t="s">
        <v>11</v>
      </c>
    </row>
    <row r="5" s="38" customFormat="1" ht="30" customHeight="1" spans="1:11">
      <c r="A5" s="114" t="s">
        <v>52</v>
      </c>
      <c r="B5" s="92" t="s">
        <v>53</v>
      </c>
      <c r="C5" s="92" t="s">
        <v>54</v>
      </c>
      <c r="D5" s="91"/>
      <c r="E5" s="91"/>
      <c r="F5" s="91"/>
      <c r="G5" s="91"/>
      <c r="H5" s="91">
        <f t="shared" ref="H5:H8" si="0">E5*F5</f>
        <v>0</v>
      </c>
      <c r="I5" s="95">
        <f t="shared" ref="I5:I8" si="1">E5*G5</f>
        <v>0</v>
      </c>
      <c r="J5" s="115">
        <f t="shared" ref="J5:J8" si="2">H5+I5</f>
        <v>0</v>
      </c>
      <c r="K5" s="139" t="s">
        <v>55</v>
      </c>
    </row>
    <row r="6" s="38" customFormat="1" ht="30" customHeight="1" spans="1:11">
      <c r="A6" s="114" t="s">
        <v>56</v>
      </c>
      <c r="B6" s="92" t="s">
        <v>53</v>
      </c>
      <c r="C6" s="92" t="s">
        <v>57</v>
      </c>
      <c r="D6" s="91"/>
      <c r="E6" s="91"/>
      <c r="F6" s="91"/>
      <c r="G6" s="91"/>
      <c r="H6" s="91">
        <f t="shared" si="0"/>
        <v>0</v>
      </c>
      <c r="I6" s="95">
        <f t="shared" si="1"/>
        <v>0</v>
      </c>
      <c r="J6" s="115">
        <f t="shared" si="2"/>
        <v>0</v>
      </c>
      <c r="K6" s="140"/>
    </row>
    <row r="7" s="38" customFormat="1" ht="30" customHeight="1" spans="1:11">
      <c r="A7" s="114" t="s">
        <v>58</v>
      </c>
      <c r="B7" s="92" t="s">
        <v>53</v>
      </c>
      <c r="C7" s="92" t="s">
        <v>59</v>
      </c>
      <c r="D7" s="91"/>
      <c r="E7" s="91"/>
      <c r="F7" s="91"/>
      <c r="G7" s="91"/>
      <c r="H7" s="91">
        <f t="shared" si="0"/>
        <v>0</v>
      </c>
      <c r="I7" s="95">
        <f t="shared" si="1"/>
        <v>0</v>
      </c>
      <c r="J7" s="115">
        <f t="shared" si="2"/>
        <v>0</v>
      </c>
      <c r="K7" s="141"/>
    </row>
    <row r="8" s="38" customFormat="1" ht="30" customHeight="1" spans="1:11">
      <c r="A8" s="114" t="s">
        <v>60</v>
      </c>
      <c r="B8" s="92" t="s">
        <v>61</v>
      </c>
      <c r="C8" s="92" t="s">
        <v>62</v>
      </c>
      <c r="D8" s="91"/>
      <c r="E8" s="91"/>
      <c r="F8" s="91"/>
      <c r="G8" s="91"/>
      <c r="H8" s="91">
        <f t="shared" si="0"/>
        <v>0</v>
      </c>
      <c r="I8" s="95">
        <f t="shared" si="1"/>
        <v>0</v>
      </c>
      <c r="J8" s="115">
        <f t="shared" si="2"/>
        <v>0</v>
      </c>
      <c r="K8" s="142" t="s">
        <v>63</v>
      </c>
    </row>
    <row r="9" ht="30" customHeight="1" spans="1:11">
      <c r="A9" s="118" t="s">
        <v>64</v>
      </c>
      <c r="B9" s="98"/>
      <c r="C9" s="118"/>
      <c r="D9" s="118">
        <f t="shared" ref="D9:J9" si="3">SUM(D5:D8)</f>
        <v>0</v>
      </c>
      <c r="E9" s="118">
        <f t="shared" si="3"/>
        <v>0</v>
      </c>
      <c r="F9" s="119"/>
      <c r="G9" s="119"/>
      <c r="H9" s="118">
        <f t="shared" si="3"/>
        <v>0</v>
      </c>
      <c r="I9" s="118">
        <f t="shared" si="3"/>
        <v>0</v>
      </c>
      <c r="J9" s="118">
        <f t="shared" si="3"/>
        <v>0</v>
      </c>
      <c r="K9" s="97"/>
    </row>
    <row r="10" ht="19.9" customHeight="1" spans="1:10">
      <c r="A10" s="123"/>
      <c r="B10" s="122"/>
      <c r="C10" s="123"/>
      <c r="D10" s="123"/>
      <c r="E10" s="123"/>
      <c r="F10" s="123"/>
      <c r="G10" s="123"/>
      <c r="H10" s="123"/>
      <c r="I10" s="123"/>
      <c r="J10" s="143"/>
    </row>
    <row r="11" s="37" customFormat="1" ht="19.5" customHeight="1" spans="1:10">
      <c r="A11" s="101" t="s">
        <v>65</v>
      </c>
      <c r="B11" s="136"/>
      <c r="C11" s="101"/>
      <c r="D11" s="101"/>
      <c r="E11" s="101"/>
      <c r="F11" s="101"/>
      <c r="G11" s="101"/>
      <c r="H11" s="101"/>
      <c r="I11" s="101"/>
      <c r="J11" s="101"/>
    </row>
    <row r="12" customHeight="1" spans="8:8">
      <c r="H12" s="67"/>
    </row>
    <row r="24" customHeight="1" spans="11:11">
      <c r="K24" s="144"/>
    </row>
    <row r="25" customHeight="1" spans="11:11">
      <c r="K25" s="101"/>
    </row>
  </sheetData>
  <mergeCells count="4">
    <mergeCell ref="A1:K1"/>
    <mergeCell ref="A9:C9"/>
    <mergeCell ref="A11:I11"/>
    <mergeCell ref="K5:K7"/>
  </mergeCells>
  <printOptions horizontalCentered="1"/>
  <pageMargins left="0.2" right="0.2" top="0.789583333333333" bottom="0.389583333333333" header="0.2" footer="0.389583333333333"/>
  <pageSetup paperSize="9" orientation="landscape" horizontalDpi="600" verticalDpi="180"/>
  <headerFooter>
    <oddFooter>&amp;C第&amp;P页共&amp;N页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5" tint="-0.249977111117893"/>
  </sheetPr>
  <dimension ref="A1:K11"/>
  <sheetViews>
    <sheetView workbookViewId="0">
      <selection activeCell="I16" sqref="I16"/>
    </sheetView>
  </sheetViews>
  <sheetFormatPr defaultColWidth="9" defaultRowHeight="27.95" customHeight="1"/>
  <cols>
    <col min="1" max="1" width="7.25" style="36" customWidth="1"/>
    <col min="2" max="2" width="17.25" style="36" customWidth="1"/>
    <col min="3" max="3" width="10.25" style="36" customWidth="1"/>
    <col min="4" max="5" width="9.25" style="36" customWidth="1"/>
    <col min="6" max="6" width="10.25" style="36"/>
    <col min="7" max="7" width="9" style="36"/>
    <col min="8" max="8" width="12.5" style="36" customWidth="1"/>
    <col min="9" max="9" width="12.25" style="36" customWidth="1"/>
    <col min="10" max="10" width="12.375" style="36" customWidth="1"/>
    <col min="11" max="11" width="16.5" style="36" customWidth="1"/>
    <col min="12" max="23" width="5" style="36" customWidth="1"/>
    <col min="24" max="16384" width="9" style="36"/>
  </cols>
  <sheetData>
    <row r="1" ht="39.75" customHeight="1" spans="1:11">
      <c r="A1" s="40" t="s">
        <v>66</v>
      </c>
      <c r="B1" s="40"/>
      <c r="C1" s="40"/>
      <c r="D1" s="40"/>
      <c r="E1" s="40"/>
      <c r="F1" s="40"/>
      <c r="G1" s="40"/>
      <c r="H1" s="40"/>
      <c r="I1" s="40"/>
      <c r="J1" s="40"/>
      <c r="K1" s="40"/>
    </row>
    <row r="2" s="2" customFormat="1" ht="33" customHeight="1" spans="1:11">
      <c r="A2" s="108" t="s">
        <v>19</v>
      </c>
      <c r="B2" s="109"/>
      <c r="C2" s="109"/>
      <c r="E2" s="110"/>
      <c r="F2" s="110"/>
      <c r="G2" s="110"/>
      <c r="H2" s="110"/>
      <c r="I2" s="110"/>
      <c r="J2" s="110"/>
      <c r="K2" s="111" t="s">
        <v>67</v>
      </c>
    </row>
    <row r="3" s="2" customFormat="1" ht="33" customHeight="1" spans="1:11">
      <c r="A3" s="109" t="s">
        <v>68</v>
      </c>
      <c r="B3" s="109"/>
      <c r="C3" s="109"/>
      <c r="D3" s="111"/>
      <c r="E3" s="111"/>
      <c r="F3" s="111"/>
      <c r="G3" s="111"/>
      <c r="I3" s="126"/>
      <c r="K3" s="127" t="s">
        <v>69</v>
      </c>
    </row>
    <row r="4" s="105" customFormat="1" ht="33" customHeight="1" spans="1:11">
      <c r="A4" s="112" t="s">
        <v>23</v>
      </c>
      <c r="B4" s="113" t="s">
        <v>24</v>
      </c>
      <c r="C4" s="112" t="s">
        <v>25</v>
      </c>
      <c r="D4" s="112" t="s">
        <v>26</v>
      </c>
      <c r="E4" s="112" t="s">
        <v>27</v>
      </c>
      <c r="F4" s="112" t="s">
        <v>70</v>
      </c>
      <c r="G4" s="112" t="s">
        <v>49</v>
      </c>
      <c r="H4" s="112" t="s">
        <v>29</v>
      </c>
      <c r="I4" s="112" t="s">
        <v>50</v>
      </c>
      <c r="J4" s="128" t="s">
        <v>51</v>
      </c>
      <c r="K4" s="129" t="s">
        <v>11</v>
      </c>
    </row>
    <row r="5" s="106" customFormat="1" ht="33" customHeight="1" spans="1:11">
      <c r="A5" s="114" t="s">
        <v>71</v>
      </c>
      <c r="B5" s="114" t="s">
        <v>72</v>
      </c>
      <c r="C5" s="92" t="s">
        <v>54</v>
      </c>
      <c r="D5" s="91"/>
      <c r="E5" s="91"/>
      <c r="F5" s="115"/>
      <c r="G5" s="115"/>
      <c r="H5" s="91">
        <f>F5*E5</f>
        <v>0</v>
      </c>
      <c r="I5" s="95">
        <f>E5*G5</f>
        <v>0</v>
      </c>
      <c r="J5" s="115">
        <f>H5+I5</f>
        <v>0</v>
      </c>
      <c r="K5" s="130"/>
    </row>
    <row r="6" s="106" customFormat="1" ht="33" customHeight="1" spans="1:11">
      <c r="A6" s="114"/>
      <c r="B6" s="114"/>
      <c r="C6" s="92"/>
      <c r="D6" s="91"/>
      <c r="E6" s="91"/>
      <c r="F6" s="115"/>
      <c r="G6" s="115"/>
      <c r="H6" s="95"/>
      <c r="I6" s="131"/>
      <c r="J6" s="131"/>
      <c r="K6" s="130"/>
    </row>
    <row r="7" s="106" customFormat="1" ht="33" customHeight="1" spans="1:11">
      <c r="A7" s="114"/>
      <c r="B7" s="114"/>
      <c r="C7" s="92"/>
      <c r="D7" s="91"/>
      <c r="E7" s="91"/>
      <c r="F7" s="115"/>
      <c r="G7" s="115"/>
      <c r="H7" s="95"/>
      <c r="I7" s="131"/>
      <c r="J7" s="131"/>
      <c r="K7" s="130"/>
    </row>
    <row r="8" s="106" customFormat="1" ht="33" customHeight="1" spans="1:11">
      <c r="A8" s="114"/>
      <c r="B8" s="114"/>
      <c r="C8" s="91"/>
      <c r="D8" s="91"/>
      <c r="E8" s="91"/>
      <c r="F8" s="95"/>
      <c r="G8" s="95"/>
      <c r="H8" s="95"/>
      <c r="I8" s="131"/>
      <c r="J8" s="131"/>
      <c r="K8" s="97"/>
    </row>
    <row r="9" s="67" customFormat="1" ht="33" customHeight="1" spans="1:11">
      <c r="A9" s="116" t="s">
        <v>16</v>
      </c>
      <c r="B9" s="117"/>
      <c r="C9" s="98"/>
      <c r="D9" s="118">
        <f t="shared" ref="D9:J9" si="0">SUM(D5:D8)</f>
        <v>0</v>
      </c>
      <c r="E9" s="118">
        <f t="shared" si="0"/>
        <v>0</v>
      </c>
      <c r="F9" s="119"/>
      <c r="G9" s="120"/>
      <c r="H9" s="121">
        <f t="shared" si="0"/>
        <v>0</v>
      </c>
      <c r="I9" s="121">
        <f t="shared" si="0"/>
        <v>0</v>
      </c>
      <c r="J9" s="121">
        <f t="shared" si="0"/>
        <v>0</v>
      </c>
      <c r="K9" s="132"/>
    </row>
    <row r="10" s="107" customFormat="1" ht="33" customHeight="1" spans="1:11">
      <c r="A10" s="122"/>
      <c r="B10" s="122"/>
      <c r="C10" s="122"/>
      <c r="D10" s="123"/>
      <c r="E10" s="123"/>
      <c r="F10" s="123"/>
      <c r="G10" s="124"/>
      <c r="H10" s="125"/>
      <c r="I10" s="125"/>
      <c r="J10" s="125"/>
      <c r="K10" s="133"/>
    </row>
    <row r="11" s="2" customFormat="1" ht="33" customHeight="1" spans="1:11">
      <c r="A11" s="101" t="s">
        <v>73</v>
      </c>
      <c r="B11" s="101"/>
      <c r="C11" s="101"/>
      <c r="D11" s="101"/>
      <c r="E11" s="101"/>
      <c r="F11" s="101"/>
      <c r="G11" s="101"/>
      <c r="H11" s="101"/>
      <c r="I11" s="101"/>
      <c r="J11" s="101"/>
      <c r="K11" s="101"/>
    </row>
  </sheetData>
  <mergeCells count="3">
    <mergeCell ref="A1:K1"/>
    <mergeCell ref="A9:B9"/>
    <mergeCell ref="A11:K11"/>
  </mergeCells>
  <printOptions horizontalCentered="1"/>
  <pageMargins left="0.2" right="0.2" top="0.789583333333333" bottom="0.509722222222222" header="0.2" footer="0.2"/>
  <pageSetup paperSize="9" scale="96" orientation="landscape" horizontalDpi="600" verticalDpi="180"/>
  <headerFooter alignWithMargins="0">
    <oddFooter>&amp;C第&amp;P页共&amp;N页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3" tint="0.399975585192419"/>
  </sheetPr>
  <dimension ref="A1:K11"/>
  <sheetViews>
    <sheetView workbookViewId="0">
      <pane xSplit="3" ySplit="4" topLeftCell="D5" activePane="bottomRight" state="frozen"/>
      <selection/>
      <selection pane="topRight"/>
      <selection pane="bottomLeft"/>
      <selection pane="bottomRight" activeCell="E24" sqref="E24"/>
    </sheetView>
  </sheetViews>
  <sheetFormatPr defaultColWidth="9" defaultRowHeight="27.95" customHeight="1"/>
  <cols>
    <col min="1" max="1" width="5.875" style="36" customWidth="1"/>
    <col min="2" max="2" width="17.625" style="36" customWidth="1"/>
    <col min="3" max="3" width="7.125" style="36" customWidth="1"/>
    <col min="4" max="4" width="7.875" style="36" customWidth="1"/>
    <col min="5" max="5" width="7.75" style="36" customWidth="1"/>
    <col min="6" max="6" width="12.125" style="68" customWidth="1"/>
    <col min="7" max="7" width="11.75" style="68" customWidth="1"/>
    <col min="8" max="8" width="11.125" style="68" customWidth="1"/>
    <col min="9" max="9" width="11.625" style="68" customWidth="1"/>
    <col min="10" max="10" width="11.875" style="68" customWidth="1"/>
    <col min="11" max="11" width="27.5" style="36" customWidth="1"/>
    <col min="12" max="16384" width="9" style="36"/>
  </cols>
  <sheetData>
    <row r="1" customHeight="1" spans="1:11">
      <c r="A1" s="40" t="s">
        <v>74</v>
      </c>
      <c r="B1" s="40"/>
      <c r="C1" s="40"/>
      <c r="D1" s="40"/>
      <c r="E1" s="40"/>
      <c r="F1" s="40"/>
      <c r="G1" s="40"/>
      <c r="H1" s="40"/>
      <c r="I1" s="40"/>
      <c r="J1" s="40"/>
      <c r="K1" s="40"/>
    </row>
    <row r="2" customHeight="1" spans="1:11">
      <c r="A2" s="86" t="s">
        <v>19</v>
      </c>
      <c r="B2" s="86"/>
      <c r="C2" s="86"/>
      <c r="E2" s="87"/>
      <c r="F2" s="79"/>
      <c r="G2" s="79"/>
      <c r="H2" s="79"/>
      <c r="I2" s="79"/>
      <c r="J2" s="79"/>
      <c r="K2" s="103" t="s">
        <v>75</v>
      </c>
    </row>
    <row r="3" customHeight="1" spans="1:11">
      <c r="A3" s="88" t="s">
        <v>76</v>
      </c>
      <c r="B3" s="89"/>
      <c r="C3" s="89"/>
      <c r="D3" s="89"/>
      <c r="E3" s="89"/>
      <c r="F3" s="90"/>
      <c r="G3" s="90"/>
      <c r="H3" s="90"/>
      <c r="I3" s="90"/>
      <c r="K3" s="90" t="s">
        <v>77</v>
      </c>
    </row>
    <row r="4" s="67" customFormat="1" ht="39.95" customHeight="1" spans="1:11">
      <c r="A4" s="91" t="s">
        <v>23</v>
      </c>
      <c r="B4" s="92" t="s">
        <v>47</v>
      </c>
      <c r="C4" s="92" t="s">
        <v>25</v>
      </c>
      <c r="D4" s="91" t="s">
        <v>26</v>
      </c>
      <c r="E4" s="91" t="s">
        <v>27</v>
      </c>
      <c r="F4" s="91" t="s">
        <v>28</v>
      </c>
      <c r="G4" s="91" t="s">
        <v>78</v>
      </c>
      <c r="H4" s="91" t="s">
        <v>29</v>
      </c>
      <c r="I4" s="91" t="s">
        <v>50</v>
      </c>
      <c r="J4" s="104" t="s">
        <v>51</v>
      </c>
      <c r="K4" s="97" t="s">
        <v>11</v>
      </c>
    </row>
    <row r="5" s="67" customFormat="1" ht="30" customHeight="1" spans="1:11">
      <c r="A5" s="92" t="s">
        <v>60</v>
      </c>
      <c r="B5" s="93" t="s">
        <v>79</v>
      </c>
      <c r="C5" s="94" t="s">
        <v>62</v>
      </c>
      <c r="D5" s="92"/>
      <c r="E5" s="92"/>
      <c r="F5" s="94">
        <v>1430</v>
      </c>
      <c r="G5" s="94">
        <v>170</v>
      </c>
      <c r="H5" s="95">
        <f>E5*F5</f>
        <v>0</v>
      </c>
      <c r="I5" s="95">
        <f>E5*G5</f>
        <v>0</v>
      </c>
      <c r="J5" s="95">
        <f>H5+I5</f>
        <v>0</v>
      </c>
      <c r="K5" s="91"/>
    </row>
    <row r="6" s="67" customFormat="1" ht="30" customHeight="1" spans="1:11">
      <c r="A6" s="96"/>
      <c r="B6" s="93"/>
      <c r="C6" s="94"/>
      <c r="D6" s="94"/>
      <c r="E6" s="94"/>
      <c r="F6" s="94"/>
      <c r="G6" s="94"/>
      <c r="H6" s="95"/>
      <c r="I6" s="95"/>
      <c r="J6" s="95"/>
      <c r="K6" s="91"/>
    </row>
    <row r="7" s="67" customFormat="1" ht="30" customHeight="1" spans="1:11">
      <c r="A7" s="96"/>
      <c r="B7" s="97"/>
      <c r="C7" s="94"/>
      <c r="D7" s="94"/>
      <c r="E7" s="94"/>
      <c r="F7" s="94"/>
      <c r="G7" s="94"/>
      <c r="H7" s="95"/>
      <c r="I7" s="95"/>
      <c r="J7" s="95"/>
      <c r="K7" s="91"/>
    </row>
    <row r="8" s="67" customFormat="1" ht="30" customHeight="1" spans="1:11">
      <c r="A8" s="96"/>
      <c r="B8" s="97"/>
      <c r="C8" s="94"/>
      <c r="D8" s="94"/>
      <c r="E8" s="94"/>
      <c r="F8" s="94"/>
      <c r="G8" s="94"/>
      <c r="H8" s="95"/>
      <c r="I8" s="95"/>
      <c r="J8" s="95"/>
      <c r="K8" s="91"/>
    </row>
    <row r="9" s="67" customFormat="1" ht="33" customHeight="1" spans="1:11">
      <c r="A9" s="98" t="s">
        <v>32</v>
      </c>
      <c r="B9" s="98"/>
      <c r="C9" s="98"/>
      <c r="D9" s="99">
        <f t="shared" ref="D9:J9" si="0">SUM(D5:D8)</f>
        <v>0</v>
      </c>
      <c r="E9" s="99">
        <f t="shared" si="0"/>
        <v>0</v>
      </c>
      <c r="F9" s="99"/>
      <c r="G9" s="99"/>
      <c r="H9" s="99">
        <f t="shared" si="0"/>
        <v>0</v>
      </c>
      <c r="I9" s="99">
        <f t="shared" si="0"/>
        <v>0</v>
      </c>
      <c r="J9" s="99">
        <f t="shared" si="0"/>
        <v>0</v>
      </c>
      <c r="K9" s="99"/>
    </row>
    <row r="10" s="67" customFormat="1" ht="27" customHeight="1" spans="2:11">
      <c r="B10" s="100"/>
      <c r="C10" s="79"/>
      <c r="D10" s="80"/>
      <c r="E10" s="80"/>
      <c r="F10" s="80"/>
      <c r="G10" s="80"/>
      <c r="H10" s="80"/>
      <c r="I10" s="80"/>
      <c r="J10" s="85"/>
      <c r="K10" s="80"/>
    </row>
    <row r="11" s="67" customFormat="1" ht="27" customHeight="1" spans="1:11">
      <c r="A11" s="101" t="s">
        <v>80</v>
      </c>
      <c r="B11" s="101"/>
      <c r="C11" s="101"/>
      <c r="D11" s="101"/>
      <c r="E11" s="101"/>
      <c r="F11" s="102"/>
      <c r="G11" s="102"/>
      <c r="H11" s="102"/>
      <c r="I11" s="102"/>
      <c r="J11" s="102"/>
      <c r="K11" s="101"/>
    </row>
  </sheetData>
  <mergeCells count="3">
    <mergeCell ref="A1:K1"/>
    <mergeCell ref="A9:C9"/>
    <mergeCell ref="A11:K11"/>
  </mergeCells>
  <printOptions horizontalCentered="1"/>
  <pageMargins left="0.159722222222222" right="0" top="0.589583333333333" bottom="0.159722222222222" header="0.469444444444444" footer="0.159722222222222"/>
  <pageSetup paperSize="9" orientation="landscape" horizontalDpi="600" verticalDpi="180"/>
  <headerFooter>
    <oddFooter>&amp;C第&amp;P页共&amp;N页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1"/>
  <sheetViews>
    <sheetView workbookViewId="0">
      <pane xSplit="3" ySplit="4" topLeftCell="D5" activePane="bottomRight" state="frozen"/>
      <selection/>
      <selection pane="topRight"/>
      <selection pane="bottomLeft"/>
      <selection pane="bottomRight" activeCell="I22" sqref="I22"/>
    </sheetView>
  </sheetViews>
  <sheetFormatPr defaultColWidth="9" defaultRowHeight="27.95" customHeight="1"/>
  <cols>
    <col min="1" max="1" width="5.625" style="36" customWidth="1"/>
    <col min="2" max="2" width="20.625" style="36" customWidth="1"/>
    <col min="3" max="3" width="7.125" style="36" customWidth="1"/>
    <col min="4" max="5" width="10.625" style="36" customWidth="1"/>
    <col min="6" max="10" width="8.625" style="68" customWidth="1"/>
    <col min="11" max="11" width="27.5" style="36" customWidth="1"/>
    <col min="12" max="16384" width="9" style="36"/>
  </cols>
  <sheetData>
    <row r="1" customHeight="1" spans="1:11">
      <c r="A1" s="40" t="s">
        <v>81</v>
      </c>
      <c r="B1" s="40"/>
      <c r="C1" s="40"/>
      <c r="D1" s="40"/>
      <c r="E1" s="40"/>
      <c r="F1" s="40"/>
      <c r="G1" s="40"/>
      <c r="H1" s="40"/>
      <c r="I1" s="40"/>
      <c r="J1" s="40"/>
      <c r="K1" s="40"/>
    </row>
    <row r="2" customHeight="1" spans="1:11">
      <c r="A2" s="69" t="s">
        <v>37</v>
      </c>
      <c r="B2" s="69"/>
      <c r="C2" s="69"/>
      <c r="D2" s="70"/>
      <c r="E2" s="41"/>
      <c r="F2" s="43"/>
      <c r="G2" s="43"/>
      <c r="H2" s="43"/>
      <c r="I2" s="43"/>
      <c r="J2" s="43"/>
      <c r="K2" s="81" t="s">
        <v>82</v>
      </c>
    </row>
    <row r="3" customHeight="1" spans="1:11">
      <c r="A3" s="71" t="s">
        <v>76</v>
      </c>
      <c r="B3" s="41"/>
      <c r="C3" s="41"/>
      <c r="D3" s="41"/>
      <c r="E3" s="41"/>
      <c r="F3" s="43"/>
      <c r="G3" s="43"/>
      <c r="H3" s="43"/>
      <c r="I3" s="43"/>
      <c r="J3" s="82"/>
      <c r="K3" s="43" t="s">
        <v>83</v>
      </c>
    </row>
    <row r="4" s="67" customFormat="1" ht="39.95" customHeight="1" spans="1:11">
      <c r="A4" s="46" t="s">
        <v>23</v>
      </c>
      <c r="B4" s="48" t="s">
        <v>47</v>
      </c>
      <c r="C4" s="48" t="s">
        <v>25</v>
      </c>
      <c r="D4" s="49" t="s">
        <v>26</v>
      </c>
      <c r="E4" s="49" t="s">
        <v>27</v>
      </c>
      <c r="F4" s="49" t="s">
        <v>28</v>
      </c>
      <c r="G4" s="49" t="s">
        <v>78</v>
      </c>
      <c r="H4" s="49" t="s">
        <v>29</v>
      </c>
      <c r="I4" s="49" t="s">
        <v>50</v>
      </c>
      <c r="J4" s="83" t="s">
        <v>51</v>
      </c>
      <c r="K4" s="50" t="s">
        <v>11</v>
      </c>
    </row>
    <row r="5" s="67" customFormat="1" ht="39.95" customHeight="1" spans="1:11">
      <c r="A5" s="72"/>
      <c r="B5" s="73"/>
      <c r="C5" s="74"/>
      <c r="D5" s="74"/>
      <c r="E5" s="74"/>
      <c r="F5" s="74"/>
      <c r="G5" s="74"/>
      <c r="H5" s="55">
        <f>E5*F5</f>
        <v>0</v>
      </c>
      <c r="I5" s="55">
        <f>E5*G5</f>
        <v>0</v>
      </c>
      <c r="J5" s="55">
        <f>H5+I5</f>
        <v>0</v>
      </c>
      <c r="K5" s="84" t="s">
        <v>84</v>
      </c>
    </row>
    <row r="6" s="67" customFormat="1" ht="39.95" customHeight="1" spans="1:11">
      <c r="A6" s="72"/>
      <c r="B6" s="73"/>
      <c r="C6" s="74"/>
      <c r="D6" s="74"/>
      <c r="E6" s="74"/>
      <c r="F6" s="74"/>
      <c r="G6" s="74"/>
      <c r="H6" s="55">
        <f>E6*F6</f>
        <v>0</v>
      </c>
      <c r="I6" s="55">
        <f>E6*G6</f>
        <v>0</v>
      </c>
      <c r="J6" s="55">
        <f>H6+I6</f>
        <v>0</v>
      </c>
      <c r="K6" s="84" t="s">
        <v>85</v>
      </c>
    </row>
    <row r="7" s="67" customFormat="1" ht="39.95" customHeight="1" spans="1:11">
      <c r="A7" s="72"/>
      <c r="B7" s="75"/>
      <c r="C7" s="74"/>
      <c r="D7" s="74"/>
      <c r="E7" s="74"/>
      <c r="F7" s="74"/>
      <c r="G7" s="74"/>
      <c r="H7" s="55"/>
      <c r="I7" s="55"/>
      <c r="J7" s="55"/>
      <c r="K7" s="84"/>
    </row>
    <row r="8" s="67" customFormat="1" ht="39.95" customHeight="1" spans="1:11">
      <c r="A8" s="72"/>
      <c r="B8" s="75"/>
      <c r="C8" s="74"/>
      <c r="D8" s="74"/>
      <c r="E8" s="74"/>
      <c r="F8" s="74"/>
      <c r="G8" s="74"/>
      <c r="H8" s="55"/>
      <c r="I8" s="55"/>
      <c r="J8" s="55"/>
      <c r="K8" s="84"/>
    </row>
    <row r="9" s="67" customFormat="1" ht="39.95" customHeight="1" spans="1:11">
      <c r="A9" s="76" t="s">
        <v>32</v>
      </c>
      <c r="B9" s="77"/>
      <c r="C9" s="77"/>
      <c r="D9" s="78">
        <f t="shared" ref="D9:J9" si="0">SUM(D5:D8)</f>
        <v>0</v>
      </c>
      <c r="E9" s="78">
        <f t="shared" si="0"/>
        <v>0</v>
      </c>
      <c r="F9" s="78"/>
      <c r="G9" s="78"/>
      <c r="H9" s="78">
        <f t="shared" si="0"/>
        <v>0</v>
      </c>
      <c r="I9" s="78">
        <f t="shared" si="0"/>
        <v>0</v>
      </c>
      <c r="J9" s="78">
        <f t="shared" si="0"/>
        <v>0</v>
      </c>
      <c r="K9" s="63"/>
    </row>
    <row r="10" s="67" customFormat="1" ht="27" customHeight="1" spans="2:11">
      <c r="B10" s="79"/>
      <c r="C10" s="79"/>
      <c r="D10" s="80"/>
      <c r="E10" s="80"/>
      <c r="F10" s="80"/>
      <c r="G10" s="80"/>
      <c r="H10" s="80"/>
      <c r="I10" s="80"/>
      <c r="J10" s="85"/>
      <c r="K10" s="80"/>
    </row>
    <row r="11" s="67" customFormat="1" ht="27" customHeight="1" spans="1:11">
      <c r="A11" s="66" t="s">
        <v>80</v>
      </c>
      <c r="B11" s="66"/>
      <c r="C11" s="66"/>
      <c r="D11" s="66"/>
      <c r="E11" s="66"/>
      <c r="F11" s="64"/>
      <c r="G11" s="64"/>
      <c r="H11" s="64"/>
      <c r="I11" s="64"/>
      <c r="J11" s="64"/>
      <c r="K11" s="66"/>
    </row>
  </sheetData>
  <mergeCells count="3">
    <mergeCell ref="A1:K1"/>
    <mergeCell ref="A9:C9"/>
    <mergeCell ref="A11:K11"/>
  </mergeCells>
  <printOptions horizontalCentered="1"/>
  <pageMargins left="0.159722222222222" right="0" top="0.589583333333333" bottom="0.159722222222222" header="0.469444444444444" footer="0.159722222222222"/>
  <pageSetup paperSize="9" orientation="landscape" horizontalDpi="600" verticalDpi="180"/>
  <headerFooter>
    <oddFooter>&amp;C第&amp;P页共&amp;N页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workbookViewId="0">
      <selection activeCell="G19" sqref="G19"/>
    </sheetView>
  </sheetViews>
  <sheetFormatPr defaultColWidth="8.125" defaultRowHeight="27" customHeight="1"/>
  <cols>
    <col min="1" max="1" width="12.625" style="38" customWidth="1"/>
    <col min="2" max="2" width="19.75" style="39" customWidth="1"/>
    <col min="3" max="3" width="12.125" style="39" customWidth="1"/>
    <col min="4" max="5" width="11.375" style="39" customWidth="1"/>
    <col min="6" max="7" width="14.375" style="38" customWidth="1"/>
    <col min="8" max="8" width="26.625" style="39" customWidth="1"/>
    <col min="9" max="70" width="7.25" style="39" customWidth="1"/>
    <col min="71" max="248" width="8.125" style="39" customWidth="1"/>
    <col min="249" max="16384" width="8.125" style="39"/>
  </cols>
  <sheetData>
    <row r="1" s="36" customFormat="1" ht="31.5" customHeight="1" spans="1:10">
      <c r="A1" s="40" t="s">
        <v>86</v>
      </c>
      <c r="B1" s="40"/>
      <c r="C1" s="40"/>
      <c r="D1" s="40"/>
      <c r="E1" s="40"/>
      <c r="F1" s="40"/>
      <c r="G1" s="40"/>
      <c r="H1" s="40"/>
      <c r="I1" s="39"/>
      <c r="J1" s="39"/>
    </row>
    <row r="2" customHeight="1" spans="1:8">
      <c r="A2" s="40" t="s">
        <v>87</v>
      </c>
      <c r="B2" s="40"/>
      <c r="C2" s="40"/>
      <c r="D2" s="40"/>
      <c r="E2" s="40"/>
      <c r="F2" s="40"/>
      <c r="G2" s="40"/>
      <c r="H2" s="40"/>
    </row>
    <row r="3" customHeight="1" spans="1:8">
      <c r="A3" s="9" t="s">
        <v>37</v>
      </c>
      <c r="B3" s="41"/>
      <c r="C3" s="41"/>
      <c r="D3" s="42"/>
      <c r="E3" s="42"/>
      <c r="F3" s="43"/>
      <c r="G3" s="43"/>
      <c r="H3" s="44" t="s">
        <v>88</v>
      </c>
    </row>
    <row r="4" customHeight="1" spans="1:8">
      <c r="A4" s="42" t="s">
        <v>89</v>
      </c>
      <c r="B4" s="41"/>
      <c r="C4" s="41"/>
      <c r="D4" s="41"/>
      <c r="E4" s="41"/>
      <c r="F4" s="43"/>
      <c r="G4" s="43"/>
      <c r="H4" s="45" t="s">
        <v>90</v>
      </c>
    </row>
    <row r="5" ht="35.1" customHeight="1" spans="1:8">
      <c r="A5" s="46" t="s">
        <v>23</v>
      </c>
      <c r="B5" s="47" t="s">
        <v>47</v>
      </c>
      <c r="C5" s="48" t="s">
        <v>25</v>
      </c>
      <c r="D5" s="49" t="s">
        <v>26</v>
      </c>
      <c r="E5" s="49" t="s">
        <v>27</v>
      </c>
      <c r="F5" s="49" t="s">
        <v>28</v>
      </c>
      <c r="G5" s="49" t="s">
        <v>29</v>
      </c>
      <c r="H5" s="50" t="s">
        <v>11</v>
      </c>
    </row>
    <row r="6" ht="35.1" customHeight="1" spans="1:8">
      <c r="A6" s="51"/>
      <c r="B6" s="52"/>
      <c r="C6" s="53"/>
      <c r="D6" s="54"/>
      <c r="E6" s="54"/>
      <c r="F6" s="55"/>
      <c r="G6" s="55">
        <f>E6*F6</f>
        <v>0</v>
      </c>
      <c r="H6" s="56"/>
    </row>
    <row r="7" ht="35.1" customHeight="1" spans="1:8">
      <c r="A7" s="51"/>
      <c r="B7" s="52"/>
      <c r="C7" s="53"/>
      <c r="D7" s="54"/>
      <c r="E7" s="54"/>
      <c r="F7" s="55"/>
      <c r="G7" s="55">
        <f>E7*F7*50%</f>
        <v>0</v>
      </c>
      <c r="H7" s="57" t="s">
        <v>31</v>
      </c>
    </row>
    <row r="8" ht="35.1" customHeight="1" spans="1:8">
      <c r="A8" s="58" t="s">
        <v>64</v>
      </c>
      <c r="B8" s="59"/>
      <c r="C8" s="60"/>
      <c r="D8" s="61">
        <f t="shared" ref="D8:G8" si="0">SUM(D6:D7)</f>
        <v>0</v>
      </c>
      <c r="E8" s="61">
        <f t="shared" si="0"/>
        <v>0</v>
      </c>
      <c r="F8" s="62"/>
      <c r="G8" s="62">
        <f t="shared" si="0"/>
        <v>0</v>
      </c>
      <c r="H8" s="63"/>
    </row>
    <row r="9" ht="30.6" customHeight="1" spans="1:8">
      <c r="A9" s="64"/>
      <c r="B9" s="64"/>
      <c r="C9" s="64"/>
      <c r="D9" s="64"/>
      <c r="E9" s="64"/>
      <c r="F9" s="64"/>
      <c r="G9" s="64"/>
      <c r="H9" s="65"/>
    </row>
    <row r="10" s="37" customFormat="1" ht="30.6" customHeight="1" spans="1:8">
      <c r="A10" s="66" t="s">
        <v>91</v>
      </c>
      <c r="B10" s="66"/>
      <c r="C10" s="66"/>
      <c r="D10" s="66"/>
      <c r="E10" s="66"/>
      <c r="F10" s="64"/>
      <c r="G10" s="64"/>
      <c r="H10" s="66"/>
    </row>
  </sheetData>
  <mergeCells count="4">
    <mergeCell ref="A1:H1"/>
    <mergeCell ref="A2:H2"/>
    <mergeCell ref="A8:C8"/>
    <mergeCell ref="A10:H10"/>
  </mergeCells>
  <printOptions horizontalCentered="1"/>
  <pageMargins left="0.709722222222222" right="0.709722222222222" top="0.75" bottom="0.309722222222222" header="0.309722222222222" footer="0.309722222222222"/>
  <pageSetup paperSize="9" orientation="landscape" horizontalDpi="600" verticalDpi="180"/>
  <headerFooter>
    <oddFooter>&amp;C第&amp;P页共&amp;N页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6"/>
  <sheetViews>
    <sheetView view="pageBreakPreview" zoomScale="115" zoomScaleNormal="100" zoomScaleSheetLayoutView="115" workbookViewId="0">
      <selection activeCell="I9" sqref="I9"/>
    </sheetView>
  </sheetViews>
  <sheetFormatPr defaultColWidth="8" defaultRowHeight="12" outlineLevelCol="7"/>
  <cols>
    <col min="1" max="1" width="7" style="31" customWidth="1"/>
    <col min="2" max="2" width="14.125" style="31" customWidth="1"/>
    <col min="3" max="3" width="36.875" style="31" customWidth="1"/>
    <col min="4" max="4" width="31" style="31" customWidth="1"/>
    <col min="5" max="5" width="30.625" style="31" customWidth="1"/>
    <col min="6" max="16384" width="8" style="31"/>
  </cols>
  <sheetData>
    <row r="1" ht="24" customHeight="1" spans="1:5">
      <c r="A1" s="32" t="s">
        <v>0</v>
      </c>
      <c r="B1" s="32"/>
      <c r="C1" s="32"/>
      <c r="D1" s="32"/>
      <c r="E1" s="32"/>
    </row>
    <row r="2" s="29" customFormat="1" ht="43" customHeight="1" spans="1:5">
      <c r="A2" s="33" t="s">
        <v>92</v>
      </c>
      <c r="B2" s="33"/>
      <c r="C2" s="33"/>
      <c r="D2" s="33"/>
      <c r="E2" s="33"/>
    </row>
    <row r="3" s="30" customFormat="1" ht="20" customHeight="1" spans="1:5">
      <c r="A3" s="34" t="s">
        <v>2</v>
      </c>
      <c r="B3" s="34" t="s">
        <v>93</v>
      </c>
      <c r="C3" s="34" t="s">
        <v>94</v>
      </c>
      <c r="D3" s="34" t="s">
        <v>95</v>
      </c>
      <c r="E3" s="34" t="s">
        <v>96</v>
      </c>
    </row>
    <row r="4" s="30" customFormat="1" ht="20" customHeight="1" spans="1:5">
      <c r="A4" s="34">
        <v>1</v>
      </c>
      <c r="B4" s="34" t="s">
        <v>97</v>
      </c>
      <c r="C4" s="34" t="s">
        <v>12</v>
      </c>
      <c r="D4" s="34" t="s">
        <v>98</v>
      </c>
      <c r="E4" s="34">
        <v>4000</v>
      </c>
    </row>
    <row r="5" s="30" customFormat="1" ht="20" customHeight="1" spans="1:5">
      <c r="A5" s="34">
        <v>2</v>
      </c>
      <c r="B5" s="34" t="s">
        <v>99</v>
      </c>
      <c r="C5" s="34" t="s">
        <v>12</v>
      </c>
      <c r="D5" s="34" t="s">
        <v>98</v>
      </c>
      <c r="E5" s="34">
        <v>4000</v>
      </c>
    </row>
    <row r="6" s="30" customFormat="1" ht="20" customHeight="1" spans="1:5">
      <c r="A6" s="34">
        <v>3</v>
      </c>
      <c r="B6" s="34" t="s">
        <v>100</v>
      </c>
      <c r="C6" s="34" t="s">
        <v>12</v>
      </c>
      <c r="D6" s="34" t="s">
        <v>98</v>
      </c>
      <c r="E6" s="34">
        <v>4000</v>
      </c>
    </row>
    <row r="7" s="30" customFormat="1" ht="20" customHeight="1" spans="1:5">
      <c r="A7" s="34">
        <v>4</v>
      </c>
      <c r="B7" s="34" t="s">
        <v>101</v>
      </c>
      <c r="C7" s="34" t="s">
        <v>12</v>
      </c>
      <c r="D7" s="34" t="s">
        <v>98</v>
      </c>
      <c r="E7" s="34">
        <v>4000</v>
      </c>
    </row>
    <row r="8" s="30" customFormat="1" ht="20" customHeight="1" spans="1:5">
      <c r="A8" s="34">
        <v>5</v>
      </c>
      <c r="B8" s="34" t="s">
        <v>102</v>
      </c>
      <c r="C8" s="34" t="s">
        <v>12</v>
      </c>
      <c r="D8" s="34" t="s">
        <v>98</v>
      </c>
      <c r="E8" s="34">
        <v>4000</v>
      </c>
    </row>
    <row r="9" s="30" customFormat="1" ht="20" customHeight="1" spans="1:5">
      <c r="A9" s="34">
        <v>6</v>
      </c>
      <c r="B9" s="34" t="s">
        <v>103</v>
      </c>
      <c r="C9" s="34" t="s">
        <v>12</v>
      </c>
      <c r="D9" s="34" t="s">
        <v>98</v>
      </c>
      <c r="E9" s="34">
        <v>4000</v>
      </c>
    </row>
    <row r="10" s="30" customFormat="1" ht="20" customHeight="1" spans="1:5">
      <c r="A10" s="34">
        <v>7</v>
      </c>
      <c r="B10" s="34" t="s">
        <v>104</v>
      </c>
      <c r="C10" s="34" t="s">
        <v>12</v>
      </c>
      <c r="D10" s="34" t="s">
        <v>98</v>
      </c>
      <c r="E10" s="34">
        <v>4000</v>
      </c>
    </row>
    <row r="11" s="30" customFormat="1" ht="20" customHeight="1" spans="1:5">
      <c r="A11" s="34">
        <v>8</v>
      </c>
      <c r="B11" s="34" t="s">
        <v>105</v>
      </c>
      <c r="C11" s="34" t="s">
        <v>12</v>
      </c>
      <c r="D11" s="34" t="s">
        <v>98</v>
      </c>
      <c r="E11" s="34">
        <v>4000</v>
      </c>
    </row>
    <row r="12" s="30" customFormat="1" ht="20" customHeight="1" spans="1:5">
      <c r="A12" s="34">
        <v>9</v>
      </c>
      <c r="B12" s="34" t="s">
        <v>106</v>
      </c>
      <c r="C12" s="34" t="s">
        <v>12</v>
      </c>
      <c r="D12" s="34" t="s">
        <v>98</v>
      </c>
      <c r="E12" s="34">
        <v>4000</v>
      </c>
    </row>
    <row r="13" s="30" customFormat="1" ht="20" customHeight="1" spans="1:5">
      <c r="A13" s="34">
        <v>10</v>
      </c>
      <c r="B13" s="34" t="s">
        <v>107</v>
      </c>
      <c r="C13" s="34" t="s">
        <v>12</v>
      </c>
      <c r="D13" s="34" t="s">
        <v>98</v>
      </c>
      <c r="E13" s="34">
        <v>4000</v>
      </c>
    </row>
    <row r="14" s="30" customFormat="1" ht="20" customHeight="1" spans="1:5">
      <c r="A14" s="34">
        <v>11</v>
      </c>
      <c r="B14" s="34" t="s">
        <v>108</v>
      </c>
      <c r="C14" s="34" t="s">
        <v>12</v>
      </c>
      <c r="D14" s="34" t="s">
        <v>98</v>
      </c>
      <c r="E14" s="34">
        <v>4000</v>
      </c>
    </row>
    <row r="15" s="30" customFormat="1" ht="20" customHeight="1" spans="1:5">
      <c r="A15" s="34">
        <v>12</v>
      </c>
      <c r="B15" s="34" t="s">
        <v>109</v>
      </c>
      <c r="C15" s="34" t="s">
        <v>12</v>
      </c>
      <c r="D15" s="34" t="s">
        <v>98</v>
      </c>
      <c r="E15" s="34">
        <v>4000</v>
      </c>
    </row>
    <row r="16" s="30" customFormat="1" ht="20" customHeight="1" spans="1:5">
      <c r="A16" s="34">
        <v>13</v>
      </c>
      <c r="B16" s="34" t="s">
        <v>110</v>
      </c>
      <c r="C16" s="34" t="s">
        <v>12</v>
      </c>
      <c r="D16" s="34" t="s">
        <v>98</v>
      </c>
      <c r="E16" s="34">
        <v>4000</v>
      </c>
    </row>
    <row r="17" s="30" customFormat="1" ht="20" customHeight="1" spans="1:5">
      <c r="A17" s="34">
        <v>14</v>
      </c>
      <c r="B17" s="34" t="s">
        <v>111</v>
      </c>
      <c r="C17" s="34" t="s">
        <v>12</v>
      </c>
      <c r="D17" s="34" t="s">
        <v>98</v>
      </c>
      <c r="E17" s="34">
        <v>4000</v>
      </c>
    </row>
    <row r="18" s="30" customFormat="1" ht="20" customHeight="1" spans="1:8">
      <c r="A18" s="34">
        <v>15</v>
      </c>
      <c r="B18" s="34" t="s">
        <v>112</v>
      </c>
      <c r="C18" s="34" t="s">
        <v>12</v>
      </c>
      <c r="D18" s="34" t="s">
        <v>98</v>
      </c>
      <c r="E18" s="34">
        <v>4000</v>
      </c>
      <c r="H18" s="35"/>
    </row>
    <row r="19" s="30" customFormat="1" ht="20" customHeight="1" spans="1:5">
      <c r="A19" s="34">
        <v>16</v>
      </c>
      <c r="B19" s="34" t="s">
        <v>113</v>
      </c>
      <c r="C19" s="34" t="s">
        <v>12</v>
      </c>
      <c r="D19" s="34" t="s">
        <v>98</v>
      </c>
      <c r="E19" s="34">
        <v>4000</v>
      </c>
    </row>
    <row r="20" s="30" customFormat="1" ht="20" customHeight="1" spans="1:5">
      <c r="A20" s="34">
        <v>17</v>
      </c>
      <c r="B20" s="34" t="s">
        <v>114</v>
      </c>
      <c r="C20" s="34" t="s">
        <v>12</v>
      </c>
      <c r="D20" s="34" t="s">
        <v>98</v>
      </c>
      <c r="E20" s="34">
        <v>4000</v>
      </c>
    </row>
    <row r="21" s="30" customFormat="1" ht="20" customHeight="1" spans="1:5">
      <c r="A21" s="34">
        <v>18</v>
      </c>
      <c r="B21" s="34" t="s">
        <v>115</v>
      </c>
      <c r="C21" s="34" t="s">
        <v>12</v>
      </c>
      <c r="D21" s="34" t="s">
        <v>98</v>
      </c>
      <c r="E21" s="34">
        <v>4000</v>
      </c>
    </row>
    <row r="22" s="30" customFormat="1" ht="20" customHeight="1" spans="1:5">
      <c r="A22" s="34">
        <v>19</v>
      </c>
      <c r="B22" s="34" t="s">
        <v>116</v>
      </c>
      <c r="C22" s="34" t="s">
        <v>12</v>
      </c>
      <c r="D22" s="34" t="s">
        <v>98</v>
      </c>
      <c r="E22" s="34">
        <v>4000</v>
      </c>
    </row>
    <row r="23" s="30" customFormat="1" ht="20" customHeight="1" spans="1:5">
      <c r="A23" s="34">
        <v>20</v>
      </c>
      <c r="B23" s="34" t="s">
        <v>117</v>
      </c>
      <c r="C23" s="34" t="s">
        <v>12</v>
      </c>
      <c r="D23" s="34" t="s">
        <v>98</v>
      </c>
      <c r="E23" s="34">
        <v>4000</v>
      </c>
    </row>
    <row r="24" s="30" customFormat="1" ht="20" customHeight="1" spans="1:5">
      <c r="A24" s="34">
        <v>21</v>
      </c>
      <c r="B24" s="34" t="s">
        <v>118</v>
      </c>
      <c r="C24" s="34" t="s">
        <v>12</v>
      </c>
      <c r="D24" s="34" t="s">
        <v>98</v>
      </c>
      <c r="E24" s="34">
        <v>4000</v>
      </c>
    </row>
    <row r="25" s="30" customFormat="1" ht="20" customHeight="1" spans="1:5">
      <c r="A25" s="34">
        <v>22</v>
      </c>
      <c r="B25" s="34" t="s">
        <v>119</v>
      </c>
      <c r="C25" s="34" t="s">
        <v>12</v>
      </c>
      <c r="D25" s="34" t="s">
        <v>98</v>
      </c>
      <c r="E25" s="34">
        <v>4000</v>
      </c>
    </row>
    <row r="26" s="30" customFormat="1" ht="20" customHeight="1" spans="1:5">
      <c r="A26" s="34">
        <v>23</v>
      </c>
      <c r="B26" s="34" t="s">
        <v>120</v>
      </c>
      <c r="C26" s="34" t="s">
        <v>12</v>
      </c>
      <c r="D26" s="34" t="s">
        <v>98</v>
      </c>
      <c r="E26" s="34">
        <v>4000</v>
      </c>
    </row>
    <row r="27" s="30" customFormat="1" ht="20" customHeight="1" spans="1:5">
      <c r="A27" s="34">
        <v>24</v>
      </c>
      <c r="B27" s="34" t="s">
        <v>121</v>
      </c>
      <c r="C27" s="34" t="s">
        <v>12</v>
      </c>
      <c r="D27" s="34" t="s">
        <v>98</v>
      </c>
      <c r="E27" s="34">
        <v>4000</v>
      </c>
    </row>
    <row r="28" s="30" customFormat="1" ht="20" customHeight="1" spans="1:5">
      <c r="A28" s="34">
        <v>25</v>
      </c>
      <c r="B28" s="34" t="s">
        <v>122</v>
      </c>
      <c r="C28" s="34" t="s">
        <v>12</v>
      </c>
      <c r="D28" s="34" t="s">
        <v>98</v>
      </c>
      <c r="E28" s="34">
        <v>4000</v>
      </c>
    </row>
    <row r="29" s="30" customFormat="1" ht="20" customHeight="1" spans="1:5">
      <c r="A29" s="34">
        <v>26</v>
      </c>
      <c r="B29" s="34" t="s">
        <v>123</v>
      </c>
      <c r="C29" s="34" t="s">
        <v>12</v>
      </c>
      <c r="D29" s="34" t="s">
        <v>98</v>
      </c>
      <c r="E29" s="34">
        <v>4000</v>
      </c>
    </row>
    <row r="30" s="30" customFormat="1" ht="20" customHeight="1" spans="1:5">
      <c r="A30" s="34">
        <v>27</v>
      </c>
      <c r="B30" s="34" t="s">
        <v>124</v>
      </c>
      <c r="C30" s="34" t="s">
        <v>12</v>
      </c>
      <c r="D30" s="34" t="s">
        <v>98</v>
      </c>
      <c r="E30" s="34">
        <v>4000</v>
      </c>
    </row>
    <row r="31" s="30" customFormat="1" ht="20" customHeight="1" spans="1:5">
      <c r="A31" s="34">
        <v>28</v>
      </c>
      <c r="B31" s="34" t="s">
        <v>125</v>
      </c>
      <c r="C31" s="34" t="s">
        <v>12</v>
      </c>
      <c r="D31" s="34" t="s">
        <v>98</v>
      </c>
      <c r="E31" s="34">
        <v>4000</v>
      </c>
    </row>
    <row r="32" s="30" customFormat="1" ht="20" customHeight="1" spans="1:5">
      <c r="A32" s="34">
        <v>29</v>
      </c>
      <c r="B32" s="34" t="s">
        <v>126</v>
      </c>
      <c r="C32" s="34" t="s">
        <v>12</v>
      </c>
      <c r="D32" s="34" t="s">
        <v>98</v>
      </c>
      <c r="E32" s="34">
        <v>4000</v>
      </c>
    </row>
    <row r="33" s="30" customFormat="1" ht="20" customHeight="1" spans="1:5">
      <c r="A33" s="34">
        <v>30</v>
      </c>
      <c r="B33" s="34" t="s">
        <v>127</v>
      </c>
      <c r="C33" s="34" t="s">
        <v>12</v>
      </c>
      <c r="D33" s="34" t="s">
        <v>98</v>
      </c>
      <c r="E33" s="34">
        <v>4000</v>
      </c>
    </row>
    <row r="34" s="30" customFormat="1" ht="20" customHeight="1" spans="1:5">
      <c r="A34" s="34">
        <v>31</v>
      </c>
      <c r="B34" s="34" t="s">
        <v>128</v>
      </c>
      <c r="C34" s="34" t="s">
        <v>12</v>
      </c>
      <c r="D34" s="34" t="s">
        <v>98</v>
      </c>
      <c r="E34" s="34">
        <v>4000</v>
      </c>
    </row>
    <row r="35" s="30" customFormat="1" ht="20" customHeight="1" spans="1:5">
      <c r="A35" s="34">
        <v>32</v>
      </c>
      <c r="B35" s="34" t="s">
        <v>129</v>
      </c>
      <c r="C35" s="34" t="s">
        <v>12</v>
      </c>
      <c r="D35" s="34" t="s">
        <v>98</v>
      </c>
      <c r="E35" s="34">
        <v>4000</v>
      </c>
    </row>
    <row r="36" s="30" customFormat="1" ht="20" customHeight="1" spans="1:5">
      <c r="A36" s="34">
        <v>33</v>
      </c>
      <c r="B36" s="34" t="s">
        <v>130</v>
      </c>
      <c r="C36" s="34" t="s">
        <v>12</v>
      </c>
      <c r="D36" s="34" t="s">
        <v>98</v>
      </c>
      <c r="E36" s="34">
        <v>4000</v>
      </c>
    </row>
    <row r="37" s="30" customFormat="1" ht="20" customHeight="1" spans="1:5">
      <c r="A37" s="34">
        <v>34</v>
      </c>
      <c r="B37" s="34" t="s">
        <v>131</v>
      </c>
      <c r="C37" s="34" t="s">
        <v>12</v>
      </c>
      <c r="D37" s="34" t="s">
        <v>98</v>
      </c>
      <c r="E37" s="34">
        <v>4000</v>
      </c>
    </row>
    <row r="38" s="30" customFormat="1" ht="20" customHeight="1" spans="1:5">
      <c r="A38" s="34">
        <v>35</v>
      </c>
      <c r="B38" s="34" t="s">
        <v>132</v>
      </c>
      <c r="C38" s="34" t="s">
        <v>12</v>
      </c>
      <c r="D38" s="34" t="s">
        <v>98</v>
      </c>
      <c r="E38" s="34">
        <v>4000</v>
      </c>
    </row>
    <row r="39" s="30" customFormat="1" ht="20" customHeight="1" spans="1:5">
      <c r="A39" s="34">
        <v>36</v>
      </c>
      <c r="B39" s="34" t="s">
        <v>133</v>
      </c>
      <c r="C39" s="34" t="s">
        <v>12</v>
      </c>
      <c r="D39" s="34" t="s">
        <v>98</v>
      </c>
      <c r="E39" s="34">
        <v>4000</v>
      </c>
    </row>
    <row r="40" s="30" customFormat="1" ht="20" customHeight="1" spans="1:5">
      <c r="A40" s="34">
        <v>37</v>
      </c>
      <c r="B40" s="34" t="s">
        <v>134</v>
      </c>
      <c r="C40" s="34" t="s">
        <v>12</v>
      </c>
      <c r="D40" s="34" t="s">
        <v>98</v>
      </c>
      <c r="E40" s="34">
        <v>4000</v>
      </c>
    </row>
    <row r="41" s="30" customFormat="1" ht="20" customHeight="1" spans="1:5">
      <c r="A41" s="34">
        <v>38</v>
      </c>
      <c r="B41" s="34" t="s">
        <v>135</v>
      </c>
      <c r="C41" s="34" t="s">
        <v>12</v>
      </c>
      <c r="D41" s="34" t="s">
        <v>98</v>
      </c>
      <c r="E41" s="34">
        <v>4000</v>
      </c>
    </row>
    <row r="42" s="30" customFormat="1" ht="20" customHeight="1" spans="1:5">
      <c r="A42" s="34">
        <v>39</v>
      </c>
      <c r="B42" s="34" t="s">
        <v>136</v>
      </c>
      <c r="C42" s="34" t="s">
        <v>12</v>
      </c>
      <c r="D42" s="34" t="s">
        <v>98</v>
      </c>
      <c r="E42" s="34">
        <v>4000</v>
      </c>
    </row>
    <row r="43" s="30" customFormat="1" ht="20" customHeight="1" spans="1:5">
      <c r="A43" s="34">
        <v>40</v>
      </c>
      <c r="B43" s="34" t="s">
        <v>137</v>
      </c>
      <c r="C43" s="34" t="s">
        <v>12</v>
      </c>
      <c r="D43" s="34" t="s">
        <v>98</v>
      </c>
      <c r="E43" s="34">
        <v>4000</v>
      </c>
    </row>
    <row r="44" s="30" customFormat="1" ht="20" customHeight="1" spans="1:5">
      <c r="A44" s="34">
        <v>41</v>
      </c>
      <c r="B44" s="34" t="s">
        <v>138</v>
      </c>
      <c r="C44" s="34" t="s">
        <v>12</v>
      </c>
      <c r="D44" s="34" t="s">
        <v>98</v>
      </c>
      <c r="E44" s="34">
        <v>4000</v>
      </c>
    </row>
    <row r="45" s="30" customFormat="1" ht="20" customHeight="1" spans="1:5">
      <c r="A45" s="34">
        <v>42</v>
      </c>
      <c r="B45" s="34" t="s">
        <v>139</v>
      </c>
      <c r="C45" s="34" t="s">
        <v>12</v>
      </c>
      <c r="D45" s="34" t="s">
        <v>98</v>
      </c>
      <c r="E45" s="34">
        <v>4000</v>
      </c>
    </row>
    <row r="46" s="30" customFormat="1" ht="20" customHeight="1" spans="1:5">
      <c r="A46" s="34">
        <v>43</v>
      </c>
      <c r="B46" s="34" t="s">
        <v>140</v>
      </c>
      <c r="C46" s="34" t="s">
        <v>12</v>
      </c>
      <c r="D46" s="34" t="s">
        <v>98</v>
      </c>
      <c r="E46" s="34">
        <v>4000</v>
      </c>
    </row>
    <row r="47" s="30" customFormat="1" ht="20" customHeight="1" spans="1:5">
      <c r="A47" s="34">
        <v>44</v>
      </c>
      <c r="B47" s="34" t="s">
        <v>141</v>
      </c>
      <c r="C47" s="34" t="s">
        <v>12</v>
      </c>
      <c r="D47" s="34" t="s">
        <v>98</v>
      </c>
      <c r="E47" s="34">
        <v>4000</v>
      </c>
    </row>
    <row r="48" s="30" customFormat="1" ht="20" customHeight="1" spans="1:5">
      <c r="A48" s="34">
        <v>45</v>
      </c>
      <c r="B48" s="34" t="s">
        <v>142</v>
      </c>
      <c r="C48" s="34" t="s">
        <v>12</v>
      </c>
      <c r="D48" s="34" t="s">
        <v>98</v>
      </c>
      <c r="E48" s="34">
        <v>4000</v>
      </c>
    </row>
    <row r="49" s="30" customFormat="1" ht="20" customHeight="1" spans="1:5">
      <c r="A49" s="34">
        <v>46</v>
      </c>
      <c r="B49" s="34" t="s">
        <v>143</v>
      </c>
      <c r="C49" s="34" t="s">
        <v>12</v>
      </c>
      <c r="D49" s="34" t="s">
        <v>98</v>
      </c>
      <c r="E49" s="34">
        <v>4000</v>
      </c>
    </row>
    <row r="50" s="30" customFormat="1" ht="20" customHeight="1" spans="1:5">
      <c r="A50" s="34">
        <v>47</v>
      </c>
      <c r="B50" s="34" t="s">
        <v>144</v>
      </c>
      <c r="C50" s="34" t="s">
        <v>12</v>
      </c>
      <c r="D50" s="34" t="s">
        <v>98</v>
      </c>
      <c r="E50" s="34">
        <v>4000</v>
      </c>
    </row>
    <row r="51" s="30" customFormat="1" ht="20" customHeight="1" spans="1:5">
      <c r="A51" s="34">
        <v>48</v>
      </c>
      <c r="B51" s="34" t="s">
        <v>145</v>
      </c>
      <c r="C51" s="34" t="s">
        <v>12</v>
      </c>
      <c r="D51" s="34" t="s">
        <v>98</v>
      </c>
      <c r="E51" s="34">
        <v>4000</v>
      </c>
    </row>
    <row r="52" s="30" customFormat="1" ht="20" customHeight="1" spans="1:5">
      <c r="A52" s="34">
        <v>49</v>
      </c>
      <c r="B52" s="34" t="s">
        <v>146</v>
      </c>
      <c r="C52" s="34" t="s">
        <v>12</v>
      </c>
      <c r="D52" s="34" t="s">
        <v>98</v>
      </c>
      <c r="E52" s="34">
        <v>4000</v>
      </c>
    </row>
    <row r="53" s="30" customFormat="1" ht="20" customHeight="1" spans="1:5">
      <c r="A53" s="34">
        <v>50</v>
      </c>
      <c r="B53" s="34" t="s">
        <v>147</v>
      </c>
      <c r="C53" s="34" t="s">
        <v>12</v>
      </c>
      <c r="D53" s="34" t="s">
        <v>98</v>
      </c>
      <c r="E53" s="34">
        <v>4000</v>
      </c>
    </row>
    <row r="54" s="30" customFormat="1" ht="20" customHeight="1" spans="1:5">
      <c r="A54" s="34">
        <v>51</v>
      </c>
      <c r="B54" s="34" t="s">
        <v>148</v>
      </c>
      <c r="C54" s="34" t="s">
        <v>12</v>
      </c>
      <c r="D54" s="34" t="s">
        <v>98</v>
      </c>
      <c r="E54" s="34">
        <v>4000</v>
      </c>
    </row>
    <row r="55" s="30" customFormat="1" ht="20" customHeight="1" spans="1:5">
      <c r="A55" s="34">
        <v>52</v>
      </c>
      <c r="B55" s="34" t="s">
        <v>149</v>
      </c>
      <c r="C55" s="34" t="s">
        <v>12</v>
      </c>
      <c r="D55" s="34" t="s">
        <v>98</v>
      </c>
      <c r="E55" s="34">
        <v>4000</v>
      </c>
    </row>
    <row r="56" s="30" customFormat="1" ht="20" customHeight="1" spans="1:5">
      <c r="A56" s="34">
        <v>53</v>
      </c>
      <c r="B56" s="34" t="s">
        <v>150</v>
      </c>
      <c r="C56" s="34" t="s">
        <v>12</v>
      </c>
      <c r="D56" s="34" t="s">
        <v>98</v>
      </c>
      <c r="E56" s="34">
        <v>4000</v>
      </c>
    </row>
    <row r="57" s="30" customFormat="1" ht="20" customHeight="1" spans="1:5">
      <c r="A57" s="34">
        <v>54</v>
      </c>
      <c r="B57" s="34" t="s">
        <v>151</v>
      </c>
      <c r="C57" s="34" t="s">
        <v>12</v>
      </c>
      <c r="D57" s="34" t="s">
        <v>98</v>
      </c>
      <c r="E57" s="34">
        <v>4000</v>
      </c>
    </row>
    <row r="58" s="30" customFormat="1" ht="20" customHeight="1" spans="1:5">
      <c r="A58" s="34">
        <v>55</v>
      </c>
      <c r="B58" s="34" t="s">
        <v>152</v>
      </c>
      <c r="C58" s="34" t="s">
        <v>12</v>
      </c>
      <c r="D58" s="34" t="s">
        <v>98</v>
      </c>
      <c r="E58" s="34">
        <v>4000</v>
      </c>
    </row>
    <row r="59" s="30" customFormat="1" ht="20" customHeight="1" spans="1:5">
      <c r="A59" s="34">
        <v>56</v>
      </c>
      <c r="B59" s="34" t="s">
        <v>153</v>
      </c>
      <c r="C59" s="34" t="s">
        <v>12</v>
      </c>
      <c r="D59" s="34" t="s">
        <v>98</v>
      </c>
      <c r="E59" s="34">
        <v>4000</v>
      </c>
    </row>
    <row r="60" s="30" customFormat="1" ht="20" customHeight="1" spans="1:5">
      <c r="A60" s="34">
        <v>57</v>
      </c>
      <c r="B60" s="34" t="s">
        <v>154</v>
      </c>
      <c r="C60" s="34" t="s">
        <v>12</v>
      </c>
      <c r="D60" s="34" t="s">
        <v>98</v>
      </c>
      <c r="E60" s="34">
        <v>4000</v>
      </c>
    </row>
    <row r="61" s="30" customFormat="1" ht="20" customHeight="1" spans="1:5">
      <c r="A61" s="34">
        <v>58</v>
      </c>
      <c r="B61" s="34" t="s">
        <v>155</v>
      </c>
      <c r="C61" s="34" t="s">
        <v>12</v>
      </c>
      <c r="D61" s="34" t="s">
        <v>98</v>
      </c>
      <c r="E61" s="34">
        <v>4000</v>
      </c>
    </row>
    <row r="62" s="30" customFormat="1" ht="20" customHeight="1" spans="1:5">
      <c r="A62" s="34">
        <v>59</v>
      </c>
      <c r="B62" s="34" t="s">
        <v>156</v>
      </c>
      <c r="C62" s="34" t="s">
        <v>12</v>
      </c>
      <c r="D62" s="34" t="s">
        <v>98</v>
      </c>
      <c r="E62" s="34">
        <v>4000</v>
      </c>
    </row>
    <row r="63" s="30" customFormat="1" ht="20" customHeight="1" spans="1:5">
      <c r="A63" s="34">
        <v>60</v>
      </c>
      <c r="B63" s="34" t="s">
        <v>157</v>
      </c>
      <c r="C63" s="34" t="s">
        <v>12</v>
      </c>
      <c r="D63" s="34" t="s">
        <v>98</v>
      </c>
      <c r="E63" s="34">
        <v>4000</v>
      </c>
    </row>
    <row r="64" s="30" customFormat="1" ht="20" customHeight="1" spans="1:5">
      <c r="A64" s="34">
        <v>61</v>
      </c>
      <c r="B64" s="34" t="s">
        <v>158</v>
      </c>
      <c r="C64" s="34" t="s">
        <v>12</v>
      </c>
      <c r="D64" s="34" t="s">
        <v>98</v>
      </c>
      <c r="E64" s="34">
        <v>4000</v>
      </c>
    </row>
    <row r="65" s="30" customFormat="1" ht="20" customHeight="1" spans="1:5">
      <c r="A65" s="34">
        <v>62</v>
      </c>
      <c r="B65" s="34" t="s">
        <v>159</v>
      </c>
      <c r="C65" s="34" t="s">
        <v>12</v>
      </c>
      <c r="D65" s="34" t="s">
        <v>98</v>
      </c>
      <c r="E65" s="34">
        <v>4000</v>
      </c>
    </row>
    <row r="66" s="30" customFormat="1" ht="20" customHeight="1" spans="1:5">
      <c r="A66" s="34">
        <v>63</v>
      </c>
      <c r="B66" s="34" t="s">
        <v>160</v>
      </c>
      <c r="C66" s="34" t="s">
        <v>12</v>
      </c>
      <c r="D66" s="34" t="s">
        <v>98</v>
      </c>
      <c r="E66" s="34">
        <v>4000</v>
      </c>
    </row>
    <row r="67" s="30" customFormat="1" ht="20" customHeight="1" spans="1:5">
      <c r="A67" s="34">
        <v>64</v>
      </c>
      <c r="B67" s="34" t="s">
        <v>161</v>
      </c>
      <c r="C67" s="34" t="s">
        <v>12</v>
      </c>
      <c r="D67" s="34" t="s">
        <v>98</v>
      </c>
      <c r="E67" s="34">
        <v>4000</v>
      </c>
    </row>
    <row r="68" s="30" customFormat="1" ht="20" customHeight="1" spans="1:5">
      <c r="A68" s="34">
        <v>65</v>
      </c>
      <c r="B68" s="34" t="s">
        <v>162</v>
      </c>
      <c r="C68" s="34" t="s">
        <v>12</v>
      </c>
      <c r="D68" s="34" t="s">
        <v>98</v>
      </c>
      <c r="E68" s="34">
        <v>4000</v>
      </c>
    </row>
    <row r="69" s="30" customFormat="1" ht="20" customHeight="1" spans="1:5">
      <c r="A69" s="34">
        <v>66</v>
      </c>
      <c r="B69" s="34" t="s">
        <v>163</v>
      </c>
      <c r="C69" s="34" t="s">
        <v>12</v>
      </c>
      <c r="D69" s="34" t="s">
        <v>98</v>
      </c>
      <c r="E69" s="34">
        <v>4000</v>
      </c>
    </row>
    <row r="70" s="30" customFormat="1" ht="20" customHeight="1" spans="1:5">
      <c r="A70" s="34">
        <v>67</v>
      </c>
      <c r="B70" s="34" t="s">
        <v>164</v>
      </c>
      <c r="C70" s="34" t="s">
        <v>12</v>
      </c>
      <c r="D70" s="34" t="s">
        <v>98</v>
      </c>
      <c r="E70" s="34">
        <v>4000</v>
      </c>
    </row>
    <row r="71" s="30" customFormat="1" ht="20" customHeight="1" spans="1:5">
      <c r="A71" s="34">
        <v>68</v>
      </c>
      <c r="B71" s="34" t="s">
        <v>165</v>
      </c>
      <c r="C71" s="34" t="s">
        <v>12</v>
      </c>
      <c r="D71" s="34" t="s">
        <v>98</v>
      </c>
      <c r="E71" s="34">
        <v>4000</v>
      </c>
    </row>
    <row r="72" s="30" customFormat="1" ht="20" customHeight="1" spans="1:5">
      <c r="A72" s="34">
        <v>69</v>
      </c>
      <c r="B72" s="34" t="s">
        <v>166</v>
      </c>
      <c r="C72" s="34" t="s">
        <v>12</v>
      </c>
      <c r="D72" s="34" t="s">
        <v>98</v>
      </c>
      <c r="E72" s="34">
        <v>4000</v>
      </c>
    </row>
    <row r="73" s="30" customFormat="1" ht="20" customHeight="1" spans="1:5">
      <c r="A73" s="34">
        <v>70</v>
      </c>
      <c r="B73" s="34" t="s">
        <v>167</v>
      </c>
      <c r="C73" s="34" t="s">
        <v>12</v>
      </c>
      <c r="D73" s="34" t="s">
        <v>98</v>
      </c>
      <c r="E73" s="34">
        <v>4000</v>
      </c>
    </row>
    <row r="74" s="30" customFormat="1" ht="20" customHeight="1" spans="1:5">
      <c r="A74" s="34">
        <v>71</v>
      </c>
      <c r="B74" s="34" t="s">
        <v>168</v>
      </c>
      <c r="C74" s="34" t="s">
        <v>12</v>
      </c>
      <c r="D74" s="34" t="s">
        <v>98</v>
      </c>
      <c r="E74" s="34">
        <v>4000</v>
      </c>
    </row>
    <row r="75" s="30" customFormat="1" ht="20" customHeight="1" spans="1:5">
      <c r="A75" s="34">
        <v>72</v>
      </c>
      <c r="B75" s="34" t="s">
        <v>169</v>
      </c>
      <c r="C75" s="34" t="s">
        <v>12</v>
      </c>
      <c r="D75" s="34" t="s">
        <v>98</v>
      </c>
      <c r="E75" s="34">
        <v>4000</v>
      </c>
    </row>
    <row r="76" s="30" customFormat="1" ht="20" customHeight="1" spans="1:5">
      <c r="A76" s="34">
        <v>73</v>
      </c>
      <c r="B76" s="34" t="s">
        <v>170</v>
      </c>
      <c r="C76" s="34" t="s">
        <v>12</v>
      </c>
      <c r="D76" s="34" t="s">
        <v>98</v>
      </c>
      <c r="E76" s="34">
        <v>4000</v>
      </c>
    </row>
    <row r="77" s="30" customFormat="1" ht="20" customHeight="1" spans="1:5">
      <c r="A77" s="34">
        <v>74</v>
      </c>
      <c r="B77" s="34" t="s">
        <v>171</v>
      </c>
      <c r="C77" s="34" t="s">
        <v>12</v>
      </c>
      <c r="D77" s="34" t="s">
        <v>98</v>
      </c>
      <c r="E77" s="34">
        <v>4000</v>
      </c>
    </row>
    <row r="78" s="30" customFormat="1" ht="20" customHeight="1" spans="1:5">
      <c r="A78" s="34">
        <v>75</v>
      </c>
      <c r="B78" s="34" t="s">
        <v>172</v>
      </c>
      <c r="C78" s="34" t="s">
        <v>12</v>
      </c>
      <c r="D78" s="34" t="s">
        <v>98</v>
      </c>
      <c r="E78" s="34">
        <v>4000</v>
      </c>
    </row>
    <row r="79" s="30" customFormat="1" ht="20" customHeight="1" spans="1:5">
      <c r="A79" s="34">
        <v>76</v>
      </c>
      <c r="B79" s="34" t="s">
        <v>173</v>
      </c>
      <c r="C79" s="34" t="s">
        <v>12</v>
      </c>
      <c r="D79" s="34" t="s">
        <v>98</v>
      </c>
      <c r="E79" s="34">
        <v>4000</v>
      </c>
    </row>
    <row r="80" s="30" customFormat="1" ht="20" customHeight="1" spans="1:5">
      <c r="A80" s="34">
        <v>77</v>
      </c>
      <c r="B80" s="34" t="s">
        <v>174</v>
      </c>
      <c r="C80" s="34" t="s">
        <v>12</v>
      </c>
      <c r="D80" s="34" t="s">
        <v>98</v>
      </c>
      <c r="E80" s="34">
        <v>4000</v>
      </c>
    </row>
    <row r="81" s="30" customFormat="1" ht="20" customHeight="1" spans="1:5">
      <c r="A81" s="34">
        <v>78</v>
      </c>
      <c r="B81" s="34" t="s">
        <v>175</v>
      </c>
      <c r="C81" s="34" t="s">
        <v>12</v>
      </c>
      <c r="D81" s="34" t="s">
        <v>98</v>
      </c>
      <c r="E81" s="34">
        <v>4000</v>
      </c>
    </row>
    <row r="82" s="30" customFormat="1" ht="20" customHeight="1" spans="1:5">
      <c r="A82" s="34">
        <v>79</v>
      </c>
      <c r="B82" s="34" t="s">
        <v>176</v>
      </c>
      <c r="C82" s="34" t="s">
        <v>12</v>
      </c>
      <c r="D82" s="34" t="s">
        <v>98</v>
      </c>
      <c r="E82" s="34">
        <v>4000</v>
      </c>
    </row>
    <row r="83" s="30" customFormat="1" ht="20" customHeight="1" spans="1:5">
      <c r="A83" s="34">
        <v>80</v>
      </c>
      <c r="B83" s="34" t="s">
        <v>177</v>
      </c>
      <c r="C83" s="34" t="s">
        <v>12</v>
      </c>
      <c r="D83" s="34" t="s">
        <v>98</v>
      </c>
      <c r="E83" s="34">
        <v>4000</v>
      </c>
    </row>
    <row r="84" s="30" customFormat="1" ht="20" customHeight="1" spans="1:5">
      <c r="A84" s="34">
        <v>81</v>
      </c>
      <c r="B84" s="34" t="s">
        <v>178</v>
      </c>
      <c r="C84" s="34" t="s">
        <v>12</v>
      </c>
      <c r="D84" s="34" t="s">
        <v>98</v>
      </c>
      <c r="E84" s="34">
        <v>4000</v>
      </c>
    </row>
    <row r="85" s="30" customFormat="1" ht="20" customHeight="1" spans="1:5">
      <c r="A85" s="34">
        <v>82</v>
      </c>
      <c r="B85" s="34" t="s">
        <v>179</v>
      </c>
      <c r="C85" s="34" t="s">
        <v>12</v>
      </c>
      <c r="D85" s="34" t="s">
        <v>98</v>
      </c>
      <c r="E85" s="34">
        <v>4000</v>
      </c>
    </row>
    <row r="86" s="30" customFormat="1" ht="20" customHeight="1" spans="1:5">
      <c r="A86" s="34" t="s">
        <v>16</v>
      </c>
      <c r="B86" s="34" t="s">
        <v>180</v>
      </c>
      <c r="C86" s="34" t="s">
        <v>180</v>
      </c>
      <c r="D86" s="34" t="s">
        <v>180</v>
      </c>
      <c r="E86" s="34">
        <f>SUM(E4:E85)</f>
        <v>328000</v>
      </c>
    </row>
  </sheetData>
  <mergeCells count="2">
    <mergeCell ref="A1:E1"/>
    <mergeCell ref="A2:E2"/>
  </mergeCells>
  <printOptions horizontalCentered="1"/>
  <pageMargins left="0.393055555555556" right="0.393055555555556" top="0.590277777777778" bottom="0.590277777777778" header="0.5" footer="0.5"/>
  <pageSetup paperSize="1" scale="73"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10</vt:i4>
      </vt:variant>
    </vt:vector>
  </HeadingPairs>
  <TitlesOfParts>
    <vt:vector size="10" baseType="lpstr">
      <vt:lpstr>汇总表</vt:lpstr>
      <vt:lpstr>城镇失业</vt:lpstr>
      <vt:lpstr>参加失业保险人员</vt:lpstr>
      <vt:lpstr>在岗</vt:lpstr>
      <vt:lpstr>高技能</vt:lpstr>
      <vt:lpstr>省级劳动力技能晋升培训补贴</vt:lpstr>
      <vt:lpstr>高校省拨中央资金</vt:lpstr>
      <vt:lpstr>强戒</vt:lpstr>
      <vt:lpstr>人员花名册</vt:lpstr>
      <vt:lpstr>培训基地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lxl</dc:creator>
  <cp:lastModifiedBy>是橙不是橘</cp:lastModifiedBy>
  <cp:revision>1</cp:revision>
  <dcterms:created xsi:type="dcterms:W3CDTF">2016-12-16T02:31:00Z</dcterms:created>
  <cp:lastPrinted>2017-12-12T07:51:00Z</cp:lastPrinted>
  <dcterms:modified xsi:type="dcterms:W3CDTF">2022-06-17T08:19:11Z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2052-10.8.0.5391</vt:lpwstr>
  </property>
  <property fmtid="{D5CDD505-2E9C-101B-9397-08002B2CF9AE}" pid="3" name="KSOReadingLayout">
    <vt:bool>false</vt:bool>
  </property>
  <property fmtid="{D5CDD505-2E9C-101B-9397-08002B2CF9AE}" pid="4" name="ICV">
    <vt:lpwstr>4C12CA5B04DC4F12AE11A8B1B385ACDD</vt:lpwstr>
  </property>
</Properties>
</file>